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19Q4\Til hjemmeside\"/>
    </mc:Choice>
  </mc:AlternateContent>
  <bookViews>
    <workbookView xWindow="4725" yWindow="2385" windowWidth="25125" windowHeight="12780" tabRatio="975"/>
  </bookViews>
  <sheets>
    <sheet name="Introduction" sheetId="21" r:id="rId1"/>
    <sheet name="A. HTT General" sheetId="22" r:id="rId2"/>
    <sheet name="B1. HTT Mortgage Assets" sheetId="23" r:id="rId3"/>
    <sheet name="C. HTT Harmonised Glossary" sheetId="25" r:id="rId4"/>
    <sheet name="E. Optional ECB-ECAIs data" sheetId="27" r:id="rId5"/>
    <sheet name="Frontpage" sheetId="17" r:id="rId6"/>
    <sheet name="Contents" sheetId="13" r:id="rId7"/>
    <sheet name="Tabel A - General Issuer Detail" sheetId="6" r:id="rId8"/>
    <sheet name="G1-G4 - Cover pool inform." sheetId="7" r:id="rId9"/>
    <sheet name="Table 1-3 - Lending" sheetId="1" r:id="rId10"/>
    <sheet name="Table 4 - LTV" sheetId="2" r:id="rId11"/>
    <sheet name="Table 5 - Region" sheetId="15" r:id="rId12"/>
    <sheet name="Table 6-8 - Lending by loan" sheetId="16" r:id="rId13"/>
    <sheet name="Table 9-13 - Lending" sheetId="5" r:id="rId14"/>
    <sheet name="X1 Key Concepts" sheetId="18" r:id="rId15"/>
    <sheet name="X2 Key Concepts" sheetId="19" r:id="rId16"/>
    <sheet name="X3 - General explanation" sheetId="20" r:id="rId17"/>
  </sheets>
  <definedNames>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6">Contents!$A$1:$F$65</definedName>
    <definedName name="_xlnm.Print_Area" localSheetId="4">'E. Optional ECB-ECAIs data'!$A$1:$G$89</definedName>
    <definedName name="_xlnm.Print_Area" localSheetId="5">Frontpage!$A$1:$F$37</definedName>
    <definedName name="_xlnm.Print_Area" localSheetId="8">'G1-G4 - Cover pool inform.'!$A$1:$K$129</definedName>
    <definedName name="_xlnm.Print_Area" localSheetId="0">Introduction!$C$2:$I$37</definedName>
    <definedName name="_xlnm.Print_Area" localSheetId="7">'Tabel A - General Issuer Detail'!$A$1:$E$44</definedName>
    <definedName name="_xlnm.Print_Area" localSheetId="9">'Table 1-3 - Lending'!$A$1:$L$28</definedName>
    <definedName name="_xlnm.Print_Area" localSheetId="10">'Table 4 - LTV'!$A$1:$M$89</definedName>
    <definedName name="_xlnm.Print_Area" localSheetId="11">'Table 5 - Region'!$A$1:$H$23</definedName>
    <definedName name="_xlnm.Print_Area" localSheetId="12">'Table 6-8 - Lending by loan'!$A$1:$L$61</definedName>
    <definedName name="_xlnm.Print_Area" localSheetId="13">'Table 9-13 - Lending'!$A$1:$L$82</definedName>
    <definedName name="_xlnm.Print_Area" localSheetId="14">'X1 Key Concepts'!$A$1:$C$43</definedName>
    <definedName name="_xlnm.Print_Area" localSheetId="15">'X2 Key Concepts'!$A$1:$O$56</definedName>
    <definedName name="_xlnm.Print_Area" localSheetId="16">'X3 - General explanation'!$A$1:$C$74</definedName>
  </definedNames>
  <calcPr calcId="152511"/>
</workbook>
</file>

<file path=xl/calcChain.xml><?xml version="1.0" encoding="utf-8"?>
<calcChain xmlns="http://schemas.openxmlformats.org/spreadsheetml/2006/main">
  <c r="C297" i="22" l="1"/>
  <c r="C299" i="22"/>
  <c r="C298" i="22"/>
  <c r="C296" i="22"/>
  <c r="C295" i="22"/>
  <c r="C294" i="22"/>
  <c r="D293" i="22"/>
  <c r="C291" i="22"/>
  <c r="C289" i="22"/>
  <c r="C288" i="22"/>
  <c r="F1" i="27"/>
  <c r="C1" i="25"/>
  <c r="F1" i="23"/>
  <c r="F1" i="22"/>
  <c r="C312" i="22"/>
  <c r="C292" i="22"/>
  <c r="C290" i="22"/>
  <c r="C300" i="22"/>
  <c r="C293" i="22"/>
</calcChain>
</file>

<file path=xl/sharedStrings.xml><?xml version="1.0" encoding="utf-8"?>
<sst xmlns="http://schemas.openxmlformats.org/spreadsheetml/2006/main" count="2852" uniqueCount="1611">
  <si>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</si>
  <si>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</si>
  <si>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</si>
  <si>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</si>
  <si>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</si>
  <si>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</si>
  <si>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</si>
  <si>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</si>
  <si>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</si>
  <si>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</si>
  <si>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</si>
  <si>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</si>
  <si>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</si>
  <si>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</si>
  <si>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</si>
  <si>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</si>
  <si>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</si>
  <si>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</si>
  <si>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</si>
  <si>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</si>
  <si>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</si>
  <si>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</si>
  <si>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</si>
  <si>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</si>
  <si>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</si>
  <si>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</si>
  <si>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</si>
  <si>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</si>
  <si>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</si>
  <si>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</si>
  <si>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</si>
  <si>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</si>
  <si>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</si>
  <si>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</si>
  <si>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</si>
  <si>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</si>
  <si>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</si>
  <si>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</si>
  <si>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</si>
  <si>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</si>
  <si>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</si>
  <si>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</si>
  <si>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</si>
  <si>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</si>
  <si>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</si>
  <si>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</si>
  <si>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</si>
  <si>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</si>
  <si>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</si>
  <si>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</si>
  <si>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</si>
  <si>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</si>
  <si>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</si>
  <si>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</si>
  <si>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</si>
  <si>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</si>
  <si>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</si>
  <si>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</si>
  <si>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</si>
  <si>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</si>
  <si>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</si>
  <si>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</si>
  <si>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</si>
  <si>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</si>
  <si>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</si>
  <si>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</si>
  <si>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</si>
  <si>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</si>
  <si>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</si>
  <si>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</si>
  <si>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</si>
  <si>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</si>
  <si>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</si>
  <si>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</si>
  <si>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</si>
  <si>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</si>
  <si>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</si>
  <si>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</si>
  <si>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</si>
  <si>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</si>
  <si>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</si>
  <si>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</si>
  <si>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</si>
  <si>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</si>
  <si>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</si>
  <si>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</si>
  <si>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</si>
  <si>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</si>
  <si>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</si>
  <si>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</si>
  <si>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</si>
  <si>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</si>
  <si>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</si>
  <si>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</si>
  <si>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</si>
  <si>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</si>
  <si>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</si>
  <si>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</si>
  <si>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</si>
  <si>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</si>
  <si>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</si>
  <si>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</si>
  <si>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</si>
  <si>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</si>
  <si>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</si>
  <si>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</si>
  <si>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</si>
  <si>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</si>
  <si>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</si>
  <si>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</si>
  <si>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</si>
  <si>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</si>
  <si>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</si>
  <si>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</si>
  <si>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</si>
  <si>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</si>
  <si>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</si>
  <si>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</si>
  <si>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</si>
  <si>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</si>
  <si>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</si>
  <si>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</si>
  <si>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</si>
  <si>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</si>
  <si>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</si>
  <si>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</si>
  <si>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</si>
  <si>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</si>
  <si>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</si>
  <si>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</si>
  <si>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</si>
  <si>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</si>
  <si>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</si>
  <si>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</si>
  <si>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</si>
  <si>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</si>
  <si>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</si>
  <si>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</si>
  <si>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</si>
  <si>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</si>
  <si>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</si>
  <si>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</si>
  <si>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</si>
  <si>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</si>
  <si>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</si>
  <si>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</si>
  <si>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</si>
  <si>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</si>
  <si>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</si>
  <si>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</si>
  <si>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</si>
  <si>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</si>
  <si>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</si>
  <si>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</si>
  <si>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</si>
  <si>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</si>
  <si>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</si>
  <si>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</si>
  <si>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</si>
  <si>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</si>
  <si>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</si>
  <si>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</si>
  <si>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</si>
  <si>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</si>
  <si>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</si>
  <si>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</si>
  <si>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</si>
  <si>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</si>
  <si>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</si>
  <si>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</si>
  <si>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</si>
  <si>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</si>
  <si>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</si>
  <si>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</si>
  <si>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</si>
  <si>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</si>
  <si>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</si>
  <si>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</si>
  <si>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</si>
  <si>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</si>
  <si>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</si>
  <si>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</si>
  <si>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</si>
  <si>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</si>
  <si>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</si>
  <si>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</si>
  <si>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</si>
  <si>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</si>
  <si>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</si>
  <si>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</si>
  <si>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</si>
  <si>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</si>
  <si>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</si>
  <si>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</si>
  <si>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</si>
  <si>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</si>
  <si>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</si>
  <si>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</si>
  <si>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</si>
  <si>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</si>
  <si>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</si>
  <si>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</si>
  <si>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</si>
  <si>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</si>
  <si>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</si>
  <si>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</si>
  <si>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</si>
  <si>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</si>
  <si>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</si>
  <si>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</si>
  <si>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</si>
  <si>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</si>
  <si>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</si>
  <si>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</si>
  <si>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</si>
  <si>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</si>
  <si>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</si>
  <si>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</si>
  <si>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</si>
  <si>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</si>
  <si>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</si>
  <si>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</si>
  <si>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</si>
  <si>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</si>
  <si>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</si>
  <si>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</si>
  <si>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</si>
  <si>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</si>
  <si>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</si>
  <si>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</si>
  <si>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</si>
  <si>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</si>
  <si>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</si>
  <si>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</si>
  <si>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</si>
  <si>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</si>
  <si>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</si>
  <si>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</si>
  <si>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</si>
  <si>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</si>
  <si>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</si>
  <si>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</si>
  <si>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</si>
  <si>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</si>
  <si>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</si>
  <si>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</si>
  <si>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</si>
  <si>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</si>
  <si>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</si>
  <si>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</si>
  <si>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</si>
  <si>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</si>
  <si>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</si>
  <si>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</si>
  <si>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</si>
  <si>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</si>
  <si>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</si>
  <si>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</si>
  <si>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</si>
  <si>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</si>
  <si>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</si>
  <si>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</si>
  <si>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</si>
  <si>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All individual and group wise læoan loss provisions as stated in the issuer´s interim and annual accounts</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</si>
  <si>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</si>
  <si>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</si>
  <si>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</si>
  <si>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</si>
  <si>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</si>
  <si>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</si>
  <si>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</si>
  <si>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</si>
  <si>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</si>
  <si>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</si>
  <si>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</si>
  <si>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</si>
  <si>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</si>
  <si>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</si>
  <si>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</si>
  <si>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</si>
  <si>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</si>
  <si>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</si>
  <si>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</si>
  <si>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</si>
  <si>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</si>
  <si>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</si>
  <si>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</si>
  <si>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</si>
  <si>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</si>
  <si>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</si>
  <si>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</si>
  <si>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</si>
  <si>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</si>
  <si>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</si>
  <si>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</si>
  <si>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</si>
  <si>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</si>
  <si>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</si>
  <si>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</si>
  <si>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</si>
  <si>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</si>
  <si>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</si>
  <si>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</si>
  <si>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</si>
  <si>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</si>
  <si>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</si>
  <si>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</si>
  <si>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</si>
  <si>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</si>
  <si>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</si>
  <si>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</si>
  <si>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</si>
  <si>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</si>
  <si>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</si>
  <si>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</si>
  <si>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</si>
  <si>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</si>
  <si>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</si>
  <si>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</si>
  <si>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</si>
  <si>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</si>
  <si>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</si>
  <si>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</si>
  <si>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</si>
  <si>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</si>
  <si>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</si>
  <si>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</si>
  <si>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</si>
  <si>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</si>
  <si>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</si>
  <si>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</si>
  <si>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</si>
  <si>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</si>
  <si>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</si>
  <si>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</si>
  <si>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</si>
  <si>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</si>
  <si>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</si>
  <si>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</si>
  <si>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</si>
  <si>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</si>
  <si>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</si>
  <si>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</si>
  <si>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</si>
  <si>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</si>
  <si>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</si>
  <si>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</si>
  <si>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</si>
  <si>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</si>
  <si>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</si>
  <si>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</si>
  <si>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</si>
  <si>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</si>
  <si>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</si>
  <si>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</si>
  <si>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</si>
  <si>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</si>
  <si>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</si>
  <si>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</si>
  <si>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</si>
  <si>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</si>
  <si>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</si>
  <si>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</si>
  <si>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</si>
  <si>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</si>
  <si>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</si>
  <si>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</si>
  <si>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</si>
  <si>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</si>
  <si>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</si>
  <si>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</si>
  <si>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</si>
  <si>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</si>
  <si>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</si>
  <si>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</si>
  <si>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http://www.realkreditraadet.dk/Default.aspx?ID=2926</t>
  </si>
  <si>
    <t>In 2014  the Danish covered bond legislation was changes in order to address refinancing risk. Please find information på following link</t>
  </si>
  <si>
    <t>Link or information</t>
  </si>
  <si>
    <t>Further information</t>
  </si>
  <si>
    <t>E.g. describe if stricter pratice is applied than required by law</t>
  </si>
  <si>
    <t>The issuer can elaborate on the applied balance priciple.</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</si>
  <si>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</si>
  <si>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</si>
  <si>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</si>
  <si>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</si>
  <si>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</si>
  <si>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</si>
  <si>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</si>
  <si>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</si>
  <si>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</si>
  <si>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</si>
  <si>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</si>
  <si>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</si>
  <si>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</si>
  <si>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</si>
  <si>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</si>
  <si>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</si>
  <si>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</si>
  <si>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</si>
  <si>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</si>
  <si>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</si>
  <si>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</si>
  <si>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</si>
  <si>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</si>
  <si>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</si>
  <si>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</si>
  <si>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</si>
  <si>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</si>
  <si>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</si>
  <si>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</si>
  <si>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</si>
  <si>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</si>
  <si>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</si>
  <si>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</si>
  <si>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</si>
  <si>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</si>
  <si>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</si>
  <si>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</si>
  <si>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</si>
  <si>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</si>
  <si>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</si>
  <si>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</si>
  <si>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</si>
  <si>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</si>
  <si>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</si>
  <si>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</si>
  <si>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</si>
  <si>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</si>
  <si>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</si>
  <si>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</si>
  <si>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</si>
  <si>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</si>
  <si>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</si>
  <si>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</si>
  <si>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</si>
  <si>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</si>
  <si>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</si>
  <si>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</si>
  <si>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</si>
  <si>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</si>
  <si>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</si>
  <si>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</si>
  <si>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</si>
  <si>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</si>
  <si>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</si>
  <si>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</si>
  <si>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</si>
  <si>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</si>
  <si>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</si>
  <si>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</si>
  <si>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</si>
  <si>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</si>
  <si>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</si>
  <si>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</si>
  <si>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</si>
  <si>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</si>
  <si>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</si>
  <si>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</si>
  <si>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</si>
  <si>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Cover Pool Size</t>
  </si>
  <si>
    <t>G.3.1.2</t>
  </si>
  <si>
    <t>Outstanding Covered Bonds</t>
  </si>
  <si>
    <t xml:space="preserve">2. Over-collateralisation (OC) </t>
  </si>
  <si>
    <t>Actual</t>
  </si>
  <si>
    <t>Minimum Committed</t>
  </si>
  <si>
    <t>Purpose</t>
  </si>
  <si>
    <t>G.3.2.1</t>
  </si>
  <si>
    <t>OC (%)</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</si>
  <si>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</si>
  <si>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</si>
  <si>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</si>
  <si>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</si>
  <si>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</si>
  <si>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</si>
  <si>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</si>
  <si>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</si>
  <si>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</si>
  <si>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</si>
  <si>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</si>
  <si>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</si>
  <si>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</si>
  <si>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</si>
  <si>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</si>
  <si>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</si>
  <si>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</si>
  <si>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</si>
  <si>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</si>
  <si>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</si>
  <si>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</si>
  <si>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</si>
  <si>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</si>
  <si>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</si>
  <si>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</si>
  <si>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</si>
  <si>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</si>
  <si>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</si>
  <si>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</si>
  <si>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</si>
  <si>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</si>
  <si>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</si>
  <si>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</si>
  <si>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</si>
  <si>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</si>
  <si>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</si>
  <si>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</si>
  <si>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</si>
  <si>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</si>
  <si>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</si>
  <si>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</si>
  <si>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</si>
  <si>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</si>
  <si>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</si>
  <si>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</si>
  <si>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</si>
  <si>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</si>
  <si>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</si>
  <si>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</si>
  <si>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</si>
  <si>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</si>
  <si>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</si>
  <si>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</si>
  <si>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</si>
  <si>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</si>
  <si>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</si>
  <si>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</si>
  <si>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</si>
  <si>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</si>
  <si>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</si>
  <si>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</si>
  <si>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</si>
  <si>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</si>
  <si>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</si>
  <si>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</si>
  <si>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</si>
  <si>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</si>
  <si>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</si>
  <si>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</si>
  <si>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</si>
  <si>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</si>
  <si>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</si>
  <si>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</si>
  <si>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</si>
  <si>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</si>
  <si>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</si>
  <si>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</si>
  <si>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</si>
  <si>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</si>
  <si>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</si>
  <si>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</si>
  <si>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</si>
  <si>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</si>
  <si>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</si>
  <si>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</si>
  <si>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</si>
  <si>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</si>
  <si>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</si>
  <si>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</si>
  <si>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</si>
  <si>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</si>
  <si>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</si>
  <si>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</si>
  <si>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</si>
  <si>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</si>
  <si>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</si>
  <si>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</si>
  <si>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</si>
  <si>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</si>
  <si>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</si>
  <si>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</si>
  <si>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</si>
  <si>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</si>
  <si>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</si>
  <si>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</si>
  <si>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</si>
  <si>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</si>
  <si>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</si>
  <si>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</si>
  <si>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</si>
  <si>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</si>
  <si>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</si>
  <si>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</si>
  <si>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</si>
  <si>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</si>
  <si>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</si>
  <si>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</si>
  <si>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</si>
  <si>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</si>
  <si>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</si>
  <si>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</si>
  <si>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</si>
  <si>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</si>
  <si>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</si>
  <si>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</si>
  <si>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</si>
  <si>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</si>
  <si>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</si>
  <si>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</si>
  <si>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</si>
  <si>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</si>
  <si>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</si>
  <si>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</si>
  <si>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</si>
  <si>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</si>
  <si>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</si>
  <si>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</si>
  <si>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</si>
  <si>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</si>
  <si>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</si>
  <si>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</si>
  <si>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</si>
  <si>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</si>
  <si>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</si>
  <si>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</si>
  <si>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</si>
  <si>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</si>
  <si>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</si>
  <si>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</si>
  <si>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</si>
  <si>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</si>
  <si>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</si>
  <si>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</si>
  <si>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</si>
  <si>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</si>
  <si>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</si>
  <si>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</si>
  <si>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</si>
  <si>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</si>
  <si>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</si>
  <si>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</si>
  <si>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</si>
  <si>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</si>
  <si>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</si>
  <si>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</si>
  <si>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</si>
  <si>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</si>
  <si>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</si>
  <si>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</si>
  <si>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</si>
  <si>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</si>
  <si>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</si>
  <si>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</si>
  <si>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</si>
  <si>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</si>
  <si>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</si>
  <si>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</si>
  <si>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</si>
  <si>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</si>
  <si>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</si>
  <si>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</si>
  <si>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</si>
  <si>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</si>
  <si>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</si>
  <si>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</si>
  <si>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</si>
  <si>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</si>
  <si>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</si>
  <si>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</si>
  <si>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</si>
  <si>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</si>
  <si>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</si>
  <si>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</si>
  <si>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</si>
  <si>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</si>
  <si>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</si>
  <si>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</si>
  <si>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</si>
  <si>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</si>
  <si>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</si>
  <si>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</si>
  <si>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</si>
  <si>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</si>
  <si>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</si>
  <si>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</si>
  <si>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</si>
  <si>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</si>
  <si>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</si>
  <si>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</si>
  <si>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</si>
  <si>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</si>
  <si>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</si>
  <si>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</si>
  <si>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</si>
  <si>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</si>
  <si>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</si>
  <si>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</si>
  <si>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</si>
  <si>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</si>
  <si>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</si>
  <si>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</si>
  <si>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</si>
  <si>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</si>
  <si>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</si>
  <si>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</si>
  <si>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</si>
  <si>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</si>
  <si>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</si>
  <si>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</si>
  <si>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</si>
  <si>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</si>
  <si>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</si>
  <si>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</si>
  <si>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</si>
  <si>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</si>
  <si>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</si>
  <si>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</si>
  <si>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</si>
  <si>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</si>
  <si>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</si>
  <si>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</si>
  <si>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</si>
  <si>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</si>
  <si>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</si>
  <si>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</si>
  <si>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</si>
  <si>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</si>
  <si>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</si>
  <si>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</si>
  <si>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</si>
  <si>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</si>
  <si>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</si>
  <si>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</si>
  <si>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</si>
  <si>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</si>
  <si>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</si>
  <si>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</si>
  <si>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</si>
  <si>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</si>
  <si>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</si>
  <si>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</si>
  <si>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</si>
  <si>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</si>
  <si>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</si>
  <si>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</si>
  <si>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</si>
  <si>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</si>
  <si>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</si>
  <si>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</si>
  <si>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</si>
  <si>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</si>
  <si>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</si>
  <si>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</si>
  <si>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</si>
  <si>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</si>
  <si>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</si>
  <si>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</si>
  <si>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</si>
  <si>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</si>
  <si>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</si>
  <si>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</si>
  <si>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</si>
  <si>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</si>
  <si>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</si>
  <si>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</si>
  <si>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</si>
  <si>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</si>
  <si>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</si>
  <si>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</si>
  <si>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</si>
  <si>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</si>
  <si>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</si>
  <si>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</si>
  <si>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</si>
  <si>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</si>
  <si>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</si>
  <si>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</si>
  <si>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</si>
  <si>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</si>
  <si>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</si>
  <si>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</si>
  <si>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</si>
  <si>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</si>
  <si>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</si>
  <si>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</si>
  <si>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</si>
  <si>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</si>
  <si>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</si>
  <si>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</si>
  <si>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</si>
  <si>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</si>
  <si>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</si>
  <si>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</si>
  <si>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</si>
  <si>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</si>
  <si>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</si>
  <si>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o/w Greenland</t>
  </si>
  <si>
    <t>OM.7.4.2</t>
  </si>
  <si>
    <t>o/w Faroe Islands</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</si>
  <si>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</si>
  <si>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</si>
  <si>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</si>
  <si>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</si>
  <si>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</si>
  <si>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</si>
  <si>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</si>
  <si>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</si>
  <si>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</si>
  <si>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</si>
  <si>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</si>
  <si>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</si>
  <si>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</si>
  <si>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</si>
  <si>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</si>
  <si>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</si>
  <si>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</si>
  <si>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</si>
  <si>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</si>
  <si>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</si>
  <si>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</si>
  <si>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</si>
  <si>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</si>
  <si>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</si>
  <si>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</si>
  <si>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</si>
  <si>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</si>
  <si>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</si>
  <si>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</si>
  <si>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</si>
  <si>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</si>
  <si>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</si>
  <si>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</si>
  <si>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</si>
  <si>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</si>
  <si>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</si>
  <si>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</si>
  <si>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</si>
  <si>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</si>
  <si>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</si>
  <si>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</si>
  <si>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</si>
  <si>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</si>
  <si>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</si>
  <si>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</si>
  <si>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</si>
  <si>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</si>
  <si>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</si>
  <si>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</si>
  <si>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</si>
  <si>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</si>
  <si>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</si>
  <si>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</si>
  <si>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</si>
  <si>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</si>
  <si>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</si>
  <si>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ND1</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</si>
  <si>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</si>
  <si>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</si>
  <si>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</si>
  <si>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</si>
  <si>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</si>
  <si>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</si>
  <si>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</si>
  <si>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</si>
  <si>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</si>
  <si>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</si>
  <si>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</si>
  <si>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</si>
  <si>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</si>
  <si>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</si>
  <si>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</si>
  <si>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</si>
  <si>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</si>
  <si>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</si>
  <si>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</si>
  <si>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</si>
  <si>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</si>
  <si>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</si>
  <si>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</si>
  <si>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</si>
  <si>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</si>
  <si>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</si>
  <si>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</si>
  <si>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</si>
  <si>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</si>
  <si>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OM.7A.12.1</t>
  </si>
  <si>
    <t>o/w &gt;100 - &lt;=110 %</t>
  </si>
  <si>
    <t>OM.7A.12.2</t>
  </si>
  <si>
    <t>o/w &gt;110 - &lt;=120 %</t>
  </si>
  <si>
    <t>OM.7A.12.3</t>
  </si>
  <si>
    <t>o/w &gt;120 - &lt;=130 %</t>
  </si>
  <si>
    <t>OM.7A.12.4</t>
  </si>
  <si>
    <t>o/w &gt;130 - &lt;=140 %</t>
  </si>
  <si>
    <t>OM.7A.12.5</t>
  </si>
  <si>
    <t>o/w &gt;140 - &lt;=150 %</t>
  </si>
  <si>
    <t>OM.7A.12.6</t>
  </si>
  <si>
    <t>o/w &gt;150 %</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</si>
  <si>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</si>
  <si>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</si>
  <si>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</si>
  <si>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</si>
  <si>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</si>
  <si>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</si>
  <si>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</si>
  <si>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</si>
  <si>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</si>
  <si>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</si>
  <si>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</si>
  <si>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</si>
  <si>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</si>
  <si>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</si>
  <si>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</si>
  <si>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</si>
  <si>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</si>
  <si>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</si>
  <si>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</si>
  <si>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</si>
  <si>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</si>
  <si>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</si>
  <si>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</si>
  <si>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</si>
  <si>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</si>
  <si>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</si>
  <si>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</si>
  <si>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</si>
  <si>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</si>
  <si>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</si>
  <si>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</si>
  <si>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</si>
  <si>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</si>
  <si>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</si>
  <si>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</si>
  <si>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</si>
  <si>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</si>
  <si>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</si>
  <si>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</si>
  <si>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</si>
  <si>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</si>
  <si>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</si>
  <si>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</si>
  <si>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</si>
  <si>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</si>
  <si>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</si>
  <si>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</si>
  <si>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</si>
  <si>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</si>
  <si>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</si>
  <si>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</si>
  <si>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</si>
  <si>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</si>
  <si>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</si>
  <si>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</si>
  <si>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</si>
  <si>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</si>
  <si>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</si>
  <si>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</si>
  <si>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</si>
  <si>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</si>
  <si>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</si>
  <si>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</si>
  <si>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</si>
  <si>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</si>
  <si>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</si>
  <si>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</si>
  <si>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</si>
  <si>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</si>
  <si>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</si>
  <si>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</si>
  <si>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</si>
  <si>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</si>
  <si>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</si>
  <si>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</si>
  <si>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</si>
  <si>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</si>
  <si>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</si>
  <si>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</si>
  <si>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</si>
  <si>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</si>
  <si>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</si>
  <si>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</si>
  <si>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</si>
  <si>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</si>
  <si>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</si>
  <si>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</si>
  <si>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o/w Agricultutal properties</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</si>
  <si>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</si>
  <si>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</si>
  <si>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</si>
  <si>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</si>
  <si>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</si>
  <si>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</si>
  <si>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</si>
  <si>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</si>
  <si>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</si>
  <si>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</si>
  <si>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</si>
  <si>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</si>
  <si>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</si>
  <si>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</si>
  <si>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</si>
  <si>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</si>
  <si>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</si>
  <si>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</si>
  <si>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</si>
  <si>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</si>
  <si>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</si>
  <si>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</si>
  <si>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</si>
  <si>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</si>
  <si>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</si>
  <si>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</si>
  <si>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</si>
  <si>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</si>
  <si>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</si>
  <si>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</si>
  <si>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</si>
  <si>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</si>
  <si>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</si>
  <si>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</si>
  <si>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</si>
  <si>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</si>
  <si>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</si>
  <si>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</si>
  <si>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</si>
  <si>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</si>
  <si>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</si>
  <si>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</si>
  <si>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</si>
  <si>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</si>
  <si>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</si>
  <si>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</si>
  <si>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</si>
  <si>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</si>
  <si>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</si>
  <si>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</si>
  <si>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</si>
  <si>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</si>
  <si>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</si>
  <si>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</si>
  <si>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</si>
  <si>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</si>
  <si>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</si>
  <si>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</si>
  <si>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</si>
  <si>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[For completion]</t>
  </si>
  <si>
    <t>OHG.3.1</t>
  </si>
  <si>
    <t>OHG.3.2</t>
  </si>
  <si>
    <t>OHG.3.3</t>
  </si>
  <si>
    <t>OHG.3.4</t>
  </si>
  <si>
    <t>OHG.3.5</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</si>
  <si>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</si>
  <si>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V1</t>
  </si>
  <si>
    <t>Regulatory requirement</t>
  </si>
  <si>
    <t>Volentary tables</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</si>
  <si>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</si>
  <si>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</si>
  <si>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</si>
  <si>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</si>
  <si>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</si>
  <si>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</si>
  <si>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</si>
  <si>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</si>
  <si>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</si>
  <si>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</si>
  <si>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</si>
  <si>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</si>
  <si>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</si>
  <si>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E.1.1.2</t>
  </si>
  <si>
    <t>E.1.1.3</t>
  </si>
  <si>
    <t>E.1.1.4</t>
  </si>
  <si>
    <t>E.1.1.5</t>
  </si>
  <si>
    <t>E.1.1.6</t>
  </si>
  <si>
    <t>E.1.1.7</t>
  </si>
  <si>
    <t>E.1.1.8</t>
  </si>
  <si>
    <t>E.1.1.9</t>
  </si>
  <si>
    <t>E.1.1.10</t>
  </si>
  <si>
    <t>E.1.1.11</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</si>
  <si>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</si>
  <si>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</si>
  <si>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</si>
  <si>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</si>
  <si>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</si>
  <si>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</si>
  <si>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</si>
  <si>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</si>
  <si>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</si>
  <si>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</si>
  <si>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</si>
  <si>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</si>
  <si>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</si>
  <si>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</si>
  <si>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</si>
  <si>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</si>
  <si>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</si>
  <si>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</si>
  <si>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</si>
  <si>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</si>
  <si>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</si>
  <si>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</si>
  <si>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</si>
  <si>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</si>
  <si>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</si>
  <si>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</si>
  <si>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</si>
  <si>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</si>
  <si>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</si>
  <si>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</si>
  <si>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</si>
  <si>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</si>
  <si>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</si>
  <si>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</si>
  <si>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</si>
  <si>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</si>
  <si>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</si>
  <si>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</si>
  <si>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</si>
  <si>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</si>
  <si>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</si>
  <si>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</si>
  <si>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</si>
  <si>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</si>
  <si>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</si>
  <si>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</si>
  <si>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</si>
  <si>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</si>
  <si>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</si>
  <si>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</si>
  <si>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</si>
  <si>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</si>
  <si>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</si>
  <si>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</si>
  <si>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</si>
  <si>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</si>
  <si>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</si>
  <si>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</si>
  <si>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</si>
  <si>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</si>
  <si>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</si>
  <si>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</si>
  <si>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</si>
  <si>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</si>
  <si>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</si>
  <si>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</si>
  <si>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</si>
  <si>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</si>
  <si>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</si>
  <si>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</si>
  <si>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</si>
  <si>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</si>
  <si>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</si>
  <si>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</si>
  <si>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</si>
  <si>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</si>
  <si>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</si>
  <si>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</si>
  <si>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</si>
  <si>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</si>
  <si>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</si>
  <si>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</si>
  <si>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</si>
  <si>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</si>
  <si>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</si>
  <si>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</si>
  <si>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</si>
  <si>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</si>
  <si>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</si>
  <si>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</si>
  <si>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</si>
  <si>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</si>
  <si>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Cover Pool Size [NPV] (mn)</t>
  </si>
  <si>
    <t>Outstanding Covered Bonds [NPV] (mn)</t>
  </si>
  <si>
    <t>Legal / Regulatory</t>
  </si>
  <si>
    <t>OG.3.2.3</t>
  </si>
  <si>
    <t>OG.3.2.4</t>
  </si>
  <si>
    <t>OG.3.2.5</t>
  </si>
  <si>
    <t>OG.3.2.6</t>
  </si>
  <si>
    <t>OG.3.3.1</t>
  </si>
  <si>
    <t>OG.3.3.2</t>
  </si>
  <si>
    <t>OG.3.3.3</t>
  </si>
  <si>
    <t>OG.3.3.4</t>
  </si>
  <si>
    <t>OG.3.3.5</t>
  </si>
  <si>
    <t>OG.3.3.6</t>
  </si>
  <si>
    <t>Contractual</t>
  </si>
  <si>
    <t>Residual Life (mn)</t>
  </si>
  <si>
    <t>OG.3.4.1</t>
  </si>
  <si>
    <t>OG.3.4.2</t>
  </si>
  <si>
    <t>OG.3.4.3</t>
  </si>
  <si>
    <t>OG.3.4.4</t>
  </si>
  <si>
    <t>OG.3.4.5</t>
  </si>
  <si>
    <t>OG.3.4.6</t>
  </si>
  <si>
    <t>OG.3.4.7</t>
  </si>
  <si>
    <t>OG.3.4.8</t>
  </si>
  <si>
    <t>OG.3.4.9</t>
  </si>
  <si>
    <t>OG.3.4.10</t>
  </si>
  <si>
    <t>Initial Maturity</t>
  </si>
  <si>
    <t>Extended Maturity</t>
  </si>
  <si>
    <t>Maturity (mn)</t>
  </si>
  <si>
    <t>OG.3.5.1</t>
  </si>
  <si>
    <t>OG.3.5.2</t>
  </si>
  <si>
    <t>OG.3.5.3</t>
  </si>
  <si>
    <t>OG.3.5.4</t>
  </si>
  <si>
    <t>OG.3.5.5</t>
  </si>
  <si>
    <t>OG.3.5.6</t>
  </si>
  <si>
    <t>OG.3.5.7</t>
  </si>
  <si>
    <t>OG.3.5.8</t>
  </si>
  <si>
    <t>OG.3.5.9</t>
  </si>
  <si>
    <t>OG.3.5.10</t>
  </si>
  <si>
    <t>OG.3.6.3</t>
  </si>
  <si>
    <t>OG.3.6.4</t>
  </si>
  <si>
    <t>OG.3.6.5</t>
  </si>
  <si>
    <t>OG.3.6.6</t>
  </si>
  <si>
    <t>OG.3.6.7</t>
  </si>
  <si>
    <t>OG.3.6.8</t>
  </si>
  <si>
    <t>OG.3.6.9</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</si>
  <si>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</si>
  <si>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</si>
  <si>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</si>
  <si>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</si>
  <si>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</si>
  <si>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</si>
  <si>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</si>
  <si>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</si>
  <si>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</si>
  <si>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</si>
  <si>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</si>
  <si>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</si>
  <si>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</si>
  <si>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</si>
  <si>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</si>
  <si>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</si>
  <si>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</si>
  <si>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</si>
  <si>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</si>
  <si>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</si>
  <si>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</si>
  <si>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</si>
  <si>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</si>
  <si>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</si>
  <si>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</si>
  <si>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</si>
  <si>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</si>
  <si>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</si>
  <si>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</si>
  <si>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</si>
  <si>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</si>
  <si>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</si>
  <si>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</si>
  <si>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</si>
  <si>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</si>
  <si>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</si>
  <si>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</si>
  <si>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</si>
  <si>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</si>
  <si>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</si>
  <si>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</si>
  <si>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</si>
  <si>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</si>
  <si>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</si>
  <si>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</si>
  <si>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</si>
  <si>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</si>
  <si>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</si>
  <si>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</si>
  <si>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</si>
  <si>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</si>
  <si>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</si>
  <si>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</si>
  <si>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</si>
  <si>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</si>
  <si>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</si>
  <si>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</si>
  <si>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</si>
  <si>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</si>
  <si>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</si>
  <si>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</si>
  <si>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</si>
  <si>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</si>
  <si>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</si>
  <si>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</si>
  <si>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</si>
  <si>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</si>
  <si>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</si>
  <si>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</si>
  <si>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</si>
  <si>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</si>
  <si>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</si>
  <si>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</si>
  <si>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</si>
  <si>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</si>
  <si>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</si>
  <si>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</si>
  <si>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</si>
  <si>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</si>
  <si>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</si>
  <si>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</si>
  <si>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</si>
  <si>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</si>
  <si>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</si>
  <si>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</si>
  <si>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OG.4.1.1</t>
  </si>
  <si>
    <t>OG.4.1.2</t>
  </si>
  <si>
    <t>OG.4.1.3</t>
  </si>
  <si>
    <t>OG.4.1.4</t>
  </si>
  <si>
    <t>OG.4.1.5</t>
  </si>
  <si>
    <t>OG.4.1.6</t>
  </si>
  <si>
    <t>OG.4.1.7</t>
  </si>
  <si>
    <t>OG.4.1.8</t>
  </si>
  <si>
    <t>OG.4.1.9</t>
  </si>
  <si>
    <t>OG.4.1.10</t>
  </si>
  <si>
    <t>OG.5.1.1</t>
  </si>
  <si>
    <t>OG.5.1.2</t>
  </si>
  <si>
    <t>OG.5.1.3</t>
  </si>
  <si>
    <t>OG.5.1.4</t>
  </si>
  <si>
    <t>OG.5.1.5</t>
  </si>
  <si>
    <t>OG.5.1.6</t>
  </si>
  <si>
    <t>1. Optional information e.g. Rating triggers</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</si>
  <si>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</si>
  <si>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</si>
  <si>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</si>
  <si>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</si>
  <si>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</si>
  <si>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</si>
  <si>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</si>
  <si>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</si>
  <si>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</si>
  <si>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</si>
  <si>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</si>
  <si>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</si>
  <si>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</si>
  <si>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</si>
  <si>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</si>
  <si>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</si>
  <si>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</si>
  <si>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</si>
  <si>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</si>
  <si>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</si>
  <si>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</si>
  <si>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</si>
  <si>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</si>
  <si>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</si>
  <si>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</si>
  <si>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</si>
  <si>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</si>
  <si>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</si>
  <si>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</si>
  <si>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</si>
  <si>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</si>
  <si>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</si>
  <si>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</si>
  <si>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</si>
  <si>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</si>
  <si>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</si>
  <si>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</si>
  <si>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</si>
  <si>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</si>
  <si>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</si>
  <si>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</si>
  <si>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</si>
  <si>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</si>
  <si>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</si>
  <si>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</si>
  <si>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</si>
  <si>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</si>
  <si>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</si>
  <si>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</si>
  <si>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</si>
  <si>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</si>
  <si>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</si>
  <si>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</si>
  <si>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</si>
  <si>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</si>
  <si>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</si>
  <si>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</si>
  <si>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</si>
  <si>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</si>
  <si>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</si>
  <si>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</si>
  <si>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</si>
  <si>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</si>
  <si>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</si>
  <si>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</si>
  <si>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</si>
  <si>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</si>
  <si>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</si>
  <si>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</si>
  <si>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</si>
  <si>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</si>
  <si>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</si>
  <si>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</si>
  <si>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</si>
  <si>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</si>
  <si>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</si>
  <si>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</si>
  <si>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</si>
  <si>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</si>
  <si>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</si>
  <si>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</si>
  <si>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</si>
  <si>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</si>
  <si>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</si>
  <si>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</si>
  <si>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</si>
  <si>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</si>
  <si>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</si>
  <si>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</si>
  <si>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</si>
  <si>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</si>
  <si>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</si>
  <si>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</si>
  <si>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</si>
  <si>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</si>
  <si>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</si>
  <si>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</si>
  <si>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</si>
  <si>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</si>
  <si>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</si>
  <si>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</si>
  <si>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</si>
  <si>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</si>
  <si>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</si>
  <si>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</si>
  <si>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</si>
  <si>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</si>
  <si>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</si>
  <si>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</si>
  <si>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</si>
  <si>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</si>
  <si>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</si>
  <si>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</si>
  <si>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</si>
  <si>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</si>
  <si>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</si>
  <si>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</si>
  <si>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</si>
  <si>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</si>
  <si>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</si>
  <si>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</si>
  <si>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</si>
  <si>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</si>
  <si>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</si>
  <si>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</si>
  <si>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</si>
  <si>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</si>
  <si>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</si>
  <si>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</si>
  <si>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</si>
  <si>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</si>
  <si>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</si>
  <si>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</si>
  <si>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</si>
  <si>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</si>
  <si>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</si>
  <si>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</si>
  <si>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</si>
  <si>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</si>
  <si>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</si>
  <si>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</si>
  <si>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</si>
  <si>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</si>
  <si>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</si>
  <si>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</si>
  <si>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</si>
  <si>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</si>
  <si>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</si>
  <si>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</si>
  <si>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</si>
  <si>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</si>
  <si>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</si>
  <si>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</si>
  <si>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</si>
  <si>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OM.7A.13.6</t>
  </si>
  <si>
    <t>OM.7A.13.7</t>
  </si>
  <si>
    <t>OM.7A.13.8</t>
  </si>
  <si>
    <t>OM.7A.13.9</t>
  </si>
  <si>
    <t>OM.7A.13.10</t>
  </si>
  <si>
    <t>OM.7A.13.11</t>
  </si>
  <si>
    <t>M.7A.13.5</t>
  </si>
  <si>
    <t>Agricultural</t>
  </si>
  <si>
    <t>1st lien / No prior ranks</t>
  </si>
  <si>
    <t>OM.7A.14.1</t>
  </si>
  <si>
    <t>OM.7A.14.2</t>
  </si>
  <si>
    <t>OM.7A.14.3</t>
  </si>
  <si>
    <t>OM.7A.14.4</t>
  </si>
  <si>
    <t>OM.7A.14.5</t>
  </si>
  <si>
    <t>OM.7A.14.6</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</si>
  <si>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</si>
  <si>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</si>
  <si>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</si>
  <si>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</si>
  <si>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</si>
  <si>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</si>
  <si>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</si>
  <si>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</si>
  <si>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</si>
  <si>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</si>
  <si>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</si>
  <si>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</si>
  <si>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</si>
  <si>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</si>
  <si>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</si>
  <si>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</si>
  <si>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</si>
  <si>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</si>
  <si>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OM.7B.16.1</t>
  </si>
  <si>
    <t>OM.7B.16.2</t>
  </si>
  <si>
    <t>OM.7B.16.3</t>
  </si>
  <si>
    <t>OM.7B.16.4</t>
  </si>
  <si>
    <t>OM.7B.16.5</t>
  </si>
  <si>
    <t>OM.7B.16.6</t>
  </si>
  <si>
    <t>OM.7B.16.7</t>
  </si>
  <si>
    <t>OM.7B.16.8</t>
  </si>
  <si>
    <t>OM.7B.16.9</t>
  </si>
  <si>
    <t>OM.7B.17.7</t>
  </si>
  <si>
    <t>OM.7B.17.8</t>
  </si>
  <si>
    <t>OM.7B.17.9</t>
  </si>
  <si>
    <t>OM.7B.18.7</t>
  </si>
  <si>
    <t>OM.7B.18.8</t>
  </si>
  <si>
    <t>OM.7B.18.9</t>
  </si>
  <si>
    <t>OM.7B.18.10</t>
  </si>
  <si>
    <t>OM.7B.18.11</t>
  </si>
  <si>
    <t>OM.7B.18.12</t>
  </si>
  <si>
    <t>OM.7B.18.13</t>
  </si>
  <si>
    <t>OM.7B.18.14</t>
  </si>
  <si>
    <t>OM.7B.18.15</t>
  </si>
  <si>
    <t>OM.7B.18.16</t>
  </si>
  <si>
    <t>OM.7B.18.17</t>
  </si>
  <si>
    <t>OHG.2.3</t>
  </si>
  <si>
    <t>Jyske Realkredit A/S</t>
  </si>
  <si>
    <t>529900ODI3047E2LIV03</t>
  </si>
  <si>
    <t>www.jyskerealkredit.com</t>
  </si>
  <si>
    <t>Worksheet E:  Optional ECB-ECAIs data</t>
  </si>
  <si>
    <t>Contact</t>
  </si>
  <si>
    <t>Jyske Bank A/S</t>
  </si>
  <si>
    <t>AUD</t>
  </si>
  <si>
    <t>CAD</t>
  </si>
  <si>
    <t>GBP</t>
  </si>
  <si>
    <t>JPY</t>
  </si>
  <si>
    <t>PLN</t>
  </si>
  <si>
    <t>G.3.6.17</t>
  </si>
  <si>
    <t>G.3.6.18</t>
  </si>
  <si>
    <t>G.3.7.17</t>
  </si>
  <si>
    <t>G.3.7.18</t>
  </si>
  <si>
    <t>E. Optional ECB-ECAIs data</t>
  </si>
  <si>
    <t>% of Risk Weigthed Assets</t>
  </si>
  <si>
    <t>% of lending</t>
  </si>
  <si>
    <t xml:space="preserve">2020 Version </t>
  </si>
  <si>
    <t>6. Cover Assets - Currency</t>
  </si>
  <si>
    <t>1-&lt;30 days</t>
  </si>
  <si>
    <t>Reporting Date: 25/02/2020</t>
  </si>
  <si>
    <t>Cut-off Date: 31/12/2019</t>
  </si>
  <si>
    <t>Optional information e.g. Contact names</t>
  </si>
  <si>
    <t>Optional information e.g. Parent name</t>
  </si>
  <si>
    <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</si>
  <si>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</si>
  <si>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</si>
  <si>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</si>
  <si>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</si>
  <si>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</si>
  <si>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</si>
  <si>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</si>
  <si>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</si>
  <si>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NPV Test (passed/failed)</t>
  </si>
  <si>
    <t>Interest Covereage Test (passe/failed)</t>
  </si>
  <si>
    <t xml:space="preserve">Cash Manager </t>
  </si>
  <si>
    <t>Account Bank</t>
  </si>
  <si>
    <t>Stand-by Account Bank</t>
  </si>
  <si>
    <t xml:space="preserve">Servicer </t>
  </si>
  <si>
    <t xml:space="preserve">Interest Rate Swap Provider </t>
  </si>
  <si>
    <t xml:space="preserve">Covered Bond Swap Provider </t>
  </si>
  <si>
    <t>Paying Agent</t>
  </si>
  <si>
    <t>Other optional/relevant information</t>
  </si>
  <si>
    <t>287 for Commercial Mortgage Assets</t>
  </si>
  <si>
    <t>Optional information eg, Number of borrowers</t>
  </si>
  <si>
    <t>Optional information eg, Number of guarantors</t>
  </si>
  <si>
    <t>TBC at a country level</t>
  </si>
  <si>
    <t>o/w [If relevant, please specify]</t>
  </si>
  <si>
    <t>Residual Life Buckets of Cover assets [i.e. how is the contractual and/or expected residual life defined? What assumptions eg, in terms of prepayments? etc.]</t>
  </si>
  <si>
    <t>Sponsor (if applicable)</t>
  </si>
  <si>
    <t>529900R9HQNZRT2OXB26</t>
  </si>
  <si>
    <t>Back-up servicer</t>
  </si>
  <si>
    <t>BUS facilitator</t>
  </si>
  <si>
    <t xml:space="preserve">Cash manager </t>
  </si>
  <si>
    <t>Back-up cash manager</t>
  </si>
  <si>
    <t>Account bank</t>
  </si>
  <si>
    <t>Jyske Bank</t>
  </si>
  <si>
    <t>3M5E1GQGKL17HI6CPN30</t>
  </si>
  <si>
    <t>Standby account bank</t>
  </si>
  <si>
    <t>Nordea</t>
  </si>
  <si>
    <t>Account bank guarantor</t>
  </si>
  <si>
    <t>Trustee</t>
  </si>
  <si>
    <t>Cover Pool Monitor</t>
  </si>
  <si>
    <t>Counterparty 1</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</si>
  <si>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</si>
  <si>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</si>
  <si>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</si>
  <si>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</si>
  <si>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</si>
  <si>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</si>
  <si>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</si>
  <si>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</si>
  <si>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</si>
  <si>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</si>
  <si>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</si>
  <si>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</si>
  <si>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</si>
  <si>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</si>
  <si>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</si>
  <si>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</si>
  <si>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</si>
  <si>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</si>
  <si>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</si>
  <si>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</si>
  <si>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</si>
  <si>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</si>
  <si>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</si>
  <si>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</si>
  <si>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</si>
  <si>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Q4 2019</t>
  </si>
  <si>
    <t>Q3 2019</t>
  </si>
  <si>
    <t>Q2 2019</t>
  </si>
  <si>
    <t>Q1 2019</t>
  </si>
  <si>
    <t>Note: 90-days arrear as of Q3 2019  (See definition in table X1)</t>
  </si>
  <si>
    <t>31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</si>
</sst>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 numFmtId="169" formatCode="####"/>
  </numFmts>
  <fonts count="7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u/>
      <sz val="11"/>
      <color theme="10"/>
      <name val="Calibri"/>
      <family val="2"/>
    </font>
    <font>
      <u/>
      <sz val="1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b/>
      <sz val="10"/>
      <color theme="1"/>
      <name val="Calibri"/>
      <family val="2"/>
      <scheme val="minor"/>
    </font>
    <font>
      <sz val="10"/>
      <color theme="1"/>
      <name val="Arial"/>
      <family val="2"/>
    </font>
    <font>
      <i/>
      <sz val="9"/>
      <name val="Calibri"/>
      <family val="2"/>
      <scheme val="minor"/>
    </font>
    <font>
      <sz val="11"/>
      <color theme="6" tint="-0.249977111117893"/>
      <name val="Calibri"/>
      <family val="2"/>
      <scheme val="minor"/>
    </font>
    <font>
      <b/>
      <i/>
      <sz val="14"/>
      <color theme="0"/>
      <name val="Calibri"/>
      <family val="2"/>
      <scheme val="minor"/>
    </font>
    <font>
      <b/>
      <sz val="11"/>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u/>
      <sz val="11"/>
      <color theme="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0" fillId="0" borderId="0" applyNumberForma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cellStyleXfs>
  <cellXfs count="487">
    <xf numFmtId="0" fontId="0" fillId="0" borderId="0" xfId="0"/>
    <xf numFmtId="0" fontId="0" fillId="2" borderId="1" xfId="0" applyFill="1" applyBorder="1"/>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7" fontId="0" fillId="3" borderId="1"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29" fillId="3" borderId="0" xfId="0" applyFont="1" applyFill="1" applyBorder="1"/>
    <xf numFmtId="0" fontId="29" fillId="3" borderId="1" xfId="0" applyFont="1" applyFill="1" applyBorder="1"/>
    <xf numFmtId="9" fontId="30" fillId="3" borderId="2" xfId="2" applyFont="1" applyFill="1" applyBorder="1"/>
    <xf numFmtId="0" fontId="14" fillId="3" borderId="0" xfId="0" applyFont="1" applyFill="1" applyBorder="1" applyAlignment="1">
      <alignment horizontal="justify" vertical="center"/>
    </xf>
    <xf numFmtId="0" fontId="31" fillId="4" borderId="0" xfId="6" applyFont="1" applyFill="1" applyBorder="1"/>
    <xf numFmtId="0" fontId="32" fillId="3" borderId="0" xfId="0" applyFont="1" applyFill="1" applyBorder="1" applyAlignment="1">
      <alignment horizontal="center" vertical="center" wrapText="1"/>
    </xf>
    <xf numFmtId="0" fontId="33" fillId="3" borderId="0" xfId="0" applyFont="1" applyFill="1" applyBorder="1" applyAlignment="1">
      <alignment horizontal="left" vertical="top"/>
    </xf>
    <xf numFmtId="0" fontId="34" fillId="3" borderId="0" xfId="0" applyFont="1" applyFill="1" applyBorder="1" applyAlignment="1">
      <alignment horizontal="center" vertical="center"/>
    </xf>
    <xf numFmtId="0" fontId="2" fillId="3" borderId="0" xfId="0" applyFont="1" applyFill="1"/>
    <xf numFmtId="0" fontId="21" fillId="3" borderId="0" xfId="3" applyFill="1" applyAlignment="1" applyProtection="1">
      <alignment horizontal="right"/>
    </xf>
    <xf numFmtId="0" fontId="37" fillId="5" borderId="0" xfId="0" applyFont="1" applyFill="1" applyBorder="1"/>
    <xf numFmtId="0" fontId="38" fillId="5" borderId="0" xfId="0" applyFont="1" applyFill="1" applyBorder="1"/>
    <xf numFmtId="0" fontId="39" fillId="6" borderId="4" xfId="0" applyFont="1" applyFill="1" applyBorder="1" applyAlignment="1">
      <alignment horizontal="left" vertical="center" wrapText="1" indent="1"/>
    </xf>
    <xf numFmtId="0" fontId="39" fillId="6" borderId="7" xfId="0" applyFont="1" applyFill="1" applyBorder="1" applyAlignment="1">
      <alignment horizontal="left" vertical="center" wrapText="1" indent="1"/>
    </xf>
    <xf numFmtId="0" fontId="40" fillId="5" borderId="10" xfId="0" applyFont="1" applyFill="1" applyBorder="1" applyAlignment="1">
      <alignment vertical="center" wrapText="1"/>
    </xf>
    <xf numFmtId="0" fontId="40" fillId="5" borderId="13" xfId="0" applyFont="1" applyFill="1" applyBorder="1" applyAlignment="1">
      <alignment vertical="center" wrapText="1"/>
    </xf>
    <xf numFmtId="0" fontId="37" fillId="5" borderId="13" xfId="0" applyFont="1" applyFill="1" applyBorder="1" applyAlignment="1">
      <alignment vertical="center" wrapText="1"/>
    </xf>
    <xf numFmtId="0" fontId="40" fillId="5" borderId="13" xfId="0" applyFont="1" applyFill="1" applyBorder="1" applyAlignment="1">
      <alignment horizontal="justify" vertical="center" wrapText="1"/>
    </xf>
    <xf numFmtId="0" fontId="40" fillId="5" borderId="18" xfId="0" applyFont="1" applyFill="1" applyBorder="1" applyAlignment="1">
      <alignment vertical="center" wrapText="1"/>
    </xf>
    <xf numFmtId="0" fontId="37" fillId="5" borderId="0" xfId="0" applyFont="1" applyFill="1" applyBorder="1" applyAlignment="1">
      <alignment vertical="top" wrapText="1"/>
    </xf>
    <xf numFmtId="0" fontId="40" fillId="5" borderId="0" xfId="0" applyFont="1" applyFill="1" applyBorder="1" applyAlignment="1">
      <alignment horizontal="left" vertical="top" wrapText="1" indent="5"/>
    </xf>
    <xf numFmtId="0" fontId="40" fillId="5" borderId="0" xfId="0" applyFont="1" applyFill="1" applyBorder="1" applyAlignment="1">
      <alignment horizontal="left" vertical="top" wrapText="1"/>
    </xf>
    <xf numFmtId="0" fontId="40" fillId="5" borderId="10" xfId="0" applyFont="1" applyFill="1" applyBorder="1" applyAlignment="1">
      <alignment vertical="center"/>
    </xf>
    <xf numFmtId="0" fontId="40" fillId="5" borderId="13" xfId="0" applyFont="1" applyFill="1" applyBorder="1" applyAlignment="1">
      <alignment vertical="center"/>
    </xf>
    <xf numFmtId="0" fontId="40" fillId="5" borderId="18" xfId="0" applyFont="1" applyFill="1" applyBorder="1" applyAlignment="1">
      <alignment vertical="center"/>
    </xf>
    <xf numFmtId="0" fontId="40" fillId="5" borderId="0" xfId="0" applyFont="1" applyFill="1" applyBorder="1" applyAlignment="1">
      <alignment horizontal="justify" vertical="center" wrapText="1"/>
    </xf>
    <xf numFmtId="0" fontId="37" fillId="5" borderId="0" xfId="0" applyFont="1" applyFill="1" applyBorder="1" applyAlignment="1">
      <alignment vertical="center" wrapText="1"/>
    </xf>
    <xf numFmtId="0" fontId="40" fillId="5" borderId="0" xfId="0" applyFont="1" applyFill="1" applyBorder="1" applyAlignment="1">
      <alignment vertical="center" wrapText="1"/>
    </xf>
    <xf numFmtId="0" fontId="37" fillId="5" borderId="10" xfId="0" applyFont="1" applyFill="1" applyBorder="1" applyAlignment="1">
      <alignment vertical="center"/>
    </xf>
    <xf numFmtId="0" fontId="37" fillId="5" borderId="18" xfId="0" applyFont="1" applyFill="1" applyBorder="1" applyAlignment="1">
      <alignment vertical="center"/>
    </xf>
    <xf numFmtId="0" fontId="40" fillId="5" borderId="0" xfId="0" applyFont="1" applyFill="1" applyBorder="1" applyAlignment="1">
      <alignment vertical="center"/>
    </xf>
    <xf numFmtId="0" fontId="37" fillId="5" borderId="10" xfId="0" applyFont="1" applyFill="1" applyBorder="1" applyAlignment="1">
      <alignment vertical="center" wrapText="1"/>
    </xf>
    <xf numFmtId="0" fontId="37" fillId="5" borderId="13" xfId="0" applyFont="1" applyFill="1" applyBorder="1" applyAlignment="1">
      <alignment vertical="center"/>
    </xf>
    <xf numFmtId="0" fontId="37" fillId="5" borderId="0" xfId="0" applyFont="1" applyFill="1" applyBorder="1" applyAlignment="1">
      <alignment vertical="center"/>
    </xf>
    <xf numFmtId="0" fontId="40" fillId="5" borderId="0" xfId="0" applyFont="1" applyFill="1" applyBorder="1" applyAlignment="1">
      <alignment horizontal="left" vertical="center" wrapText="1" indent="5"/>
    </xf>
    <xf numFmtId="0" fontId="37" fillId="5" borderId="30" xfId="0" applyFont="1" applyFill="1" applyBorder="1" applyAlignment="1">
      <alignment vertical="center" wrapText="1"/>
    </xf>
    <xf numFmtId="0" fontId="37" fillId="5" borderId="33" xfId="0" applyFont="1" applyFill="1" applyBorder="1" applyAlignment="1">
      <alignment vertical="center"/>
    </xf>
    <xf numFmtId="0" fontId="37" fillId="5" borderId="18" xfId="0" applyFont="1" applyFill="1" applyBorder="1"/>
    <xf numFmtId="0" fontId="39" fillId="6" borderId="26" xfId="0" applyFont="1" applyFill="1" applyBorder="1" applyAlignment="1">
      <alignment horizontal="left" vertical="center" wrapText="1" indent="1"/>
    </xf>
    <xf numFmtId="0" fontId="39" fillId="6" borderId="26" xfId="0" applyFont="1" applyFill="1" applyBorder="1" applyAlignment="1">
      <alignment vertical="center" wrapText="1"/>
    </xf>
    <xf numFmtId="0" fontId="40" fillId="6" borderId="27" xfId="0" applyFont="1" applyFill="1" applyBorder="1" applyAlignment="1">
      <alignment horizontal="justify" vertical="center" wrapText="1"/>
    </xf>
    <xf numFmtId="0" fontId="39" fillId="6" borderId="0" xfId="0" applyFont="1" applyFill="1" applyBorder="1" applyAlignment="1">
      <alignment vertical="center" wrapText="1"/>
    </xf>
    <xf numFmtId="0" fontId="40" fillId="6" borderId="9" xfId="0" applyFont="1" applyFill="1" applyBorder="1" applyAlignment="1">
      <alignment horizontal="justify" vertical="center" wrapText="1"/>
    </xf>
    <xf numFmtId="0" fontId="37" fillId="5" borderId="10" xfId="0" applyFont="1" applyFill="1" applyBorder="1"/>
    <xf numFmtId="0" fontId="37" fillId="5" borderId="13" xfId="0" applyFont="1" applyFill="1" applyBorder="1"/>
    <xf numFmtId="0" fontId="37" fillId="5" borderId="28" xfId="0" applyFont="1" applyFill="1" applyBorder="1" applyAlignment="1">
      <alignment vertical="center"/>
    </xf>
    <xf numFmtId="0" fontId="39" fillId="5" borderId="0" xfId="0" applyFont="1" applyFill="1" applyBorder="1" applyAlignment="1">
      <alignment vertical="center" wrapText="1"/>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41" fillId="3" borderId="0" xfId="0" applyFont="1" applyFill="1"/>
    <xf numFmtId="0" fontId="41" fillId="3" borderId="0" xfId="0" applyFont="1" applyFill="1" applyBorder="1" applyAlignment="1">
      <alignment vertical="center"/>
    </xf>
    <xf numFmtId="0" fontId="41" fillId="3" borderId="0" xfId="0" applyFont="1" applyFill="1" applyBorder="1"/>
    <xf numFmtId="0" fontId="41" fillId="3" borderId="0" xfId="0" applyFont="1" applyFill="1" applyBorder="1" applyAlignment="1">
      <alignment horizontal="left" vertical="center" indent="1"/>
    </xf>
    <xf numFmtId="0" fontId="41" fillId="3" borderId="1" xfId="0" applyFont="1" applyFill="1" applyBorder="1" applyAlignment="1">
      <alignment horizontal="left" vertical="center"/>
    </xf>
    <xf numFmtId="0" fontId="41" fillId="3" borderId="1" xfId="0" applyFont="1" applyFill="1" applyBorder="1"/>
    <xf numFmtId="0" fontId="41" fillId="3" borderId="2" xfId="0" applyFont="1" applyFill="1" applyBorder="1"/>
    <xf numFmtId="164" fontId="41" fillId="3" borderId="2" xfId="1" applyNumberFormat="1" applyFont="1" applyFill="1" applyBorder="1"/>
    <xf numFmtId="0" fontId="43" fillId="3" borderId="2" xfId="0" applyFont="1" applyFill="1" applyBorder="1"/>
    <xf numFmtId="0" fontId="44" fillId="3" borderId="0" xfId="0" applyFont="1" applyFill="1" applyBorder="1"/>
    <xf numFmtId="0" fontId="45" fillId="2" borderId="1" xfId="0" applyFont="1" applyFill="1" applyBorder="1"/>
    <xf numFmtId="0" fontId="41" fillId="2" borderId="1" xfId="0" applyFont="1" applyFill="1" applyBorder="1"/>
    <xf numFmtId="165" fontId="41" fillId="3" borderId="2" xfId="1" applyNumberFormat="1" applyFont="1" applyFill="1" applyBorder="1"/>
    <xf numFmtId="165" fontId="41" fillId="3" borderId="0" xfId="1" applyNumberFormat="1" applyFont="1" applyFill="1" applyAlignment="1">
      <alignment horizontal="center"/>
    </xf>
    <xf numFmtId="0" fontId="41" fillId="3" borderId="0" xfId="0" applyFont="1" applyFill="1" applyAlignment="1">
      <alignment horizontal="center"/>
    </xf>
    <xf numFmtId="165" fontId="46" fillId="3" borderId="2" xfId="1" applyNumberFormat="1" applyFont="1" applyFill="1" applyBorder="1" applyAlignment="1">
      <alignment horizontal="center"/>
    </xf>
    <xf numFmtId="167" fontId="41" fillId="3" borderId="0" xfId="2" applyNumberFormat="1" applyFont="1" applyFill="1" applyAlignment="1">
      <alignment horizontal="right"/>
    </xf>
    <xf numFmtId="165" fontId="41" fillId="3" borderId="0" xfId="1" applyNumberFormat="1" applyFont="1" applyFill="1" applyAlignment="1">
      <alignment horizontal="right"/>
    </xf>
    <xf numFmtId="167" fontId="46" fillId="3" borderId="2" xfId="2" applyNumberFormat="1" applyFont="1" applyFill="1" applyBorder="1" applyAlignment="1">
      <alignment horizontal="right"/>
    </xf>
    <xf numFmtId="0" fontId="45" fillId="2" borderId="0" xfId="0" applyFont="1" applyFill="1" applyBorder="1" applyAlignment="1">
      <alignment horizontal="left"/>
    </xf>
    <xf numFmtId="0" fontId="45" fillId="2" borderId="0" xfId="0" applyFont="1" applyFill="1" applyBorder="1" applyAlignment="1">
      <alignment horizontal="right"/>
    </xf>
    <xf numFmtId="0" fontId="41" fillId="2" borderId="0" xfId="0" applyFont="1" applyFill="1" applyBorder="1"/>
    <xf numFmtId="0" fontId="41" fillId="3" borderId="1" xfId="0" applyFont="1" applyFill="1" applyBorder="1" applyAlignment="1">
      <alignment horizontal="right" wrapText="1"/>
    </xf>
    <xf numFmtId="0" fontId="41" fillId="3" borderId="0" xfId="0" applyFont="1" applyFill="1" applyAlignment="1">
      <alignment wrapText="1"/>
    </xf>
    <xf numFmtId="0" fontId="4" fillId="0" borderId="0" xfId="0" applyFont="1" applyFill="1" applyBorder="1"/>
    <xf numFmtId="0" fontId="45" fillId="2" borderId="0" xfId="0" applyFont="1" applyFill="1" applyAlignment="1">
      <alignment horizontal="left"/>
    </xf>
    <xf numFmtId="165" fontId="46" fillId="3" borderId="2" xfId="1" applyNumberFormat="1" applyFont="1" applyFill="1" applyBorder="1" applyAlignment="1">
      <alignment horizontal="right"/>
    </xf>
    <xf numFmtId="0" fontId="41" fillId="3" borderId="0" xfId="0" quotePrefix="1" applyFont="1" applyFill="1" applyBorder="1" applyAlignment="1">
      <alignment vertical="center"/>
    </xf>
    <xf numFmtId="0" fontId="41" fillId="3" borderId="0" xfId="0" quotePrefix="1" applyFont="1" applyFill="1"/>
    <xf numFmtId="43" fontId="41" fillId="3" borderId="2" xfId="1" applyFont="1" applyFill="1" applyBorder="1" applyAlignment="1">
      <alignment horizontal="right"/>
    </xf>
    <xf numFmtId="43" fontId="46" fillId="3" borderId="2" xfId="1" applyFont="1" applyFill="1" applyBorder="1" applyAlignment="1">
      <alignment horizontal="right"/>
    </xf>
    <xf numFmtId="166" fontId="41" fillId="3" borderId="0" xfId="0" applyNumberFormat="1" applyFont="1" applyFill="1" applyBorder="1" applyAlignment="1">
      <alignment horizontal="right" vertical="center"/>
    </xf>
    <xf numFmtId="166" fontId="41" fillId="3" borderId="1" xfId="0" applyNumberFormat="1" applyFont="1" applyFill="1" applyBorder="1" applyAlignment="1">
      <alignment horizontal="right" vertical="center"/>
    </xf>
    <xf numFmtId="165" fontId="41" fillId="3" borderId="0" xfId="1" applyNumberFormat="1" applyFont="1" applyFill="1" applyBorder="1" applyAlignment="1">
      <alignment vertical="center"/>
    </xf>
    <xf numFmtId="165" fontId="41" fillId="3" borderId="0" xfId="1" applyNumberFormat="1" applyFont="1" applyFill="1" applyBorder="1"/>
    <xf numFmtId="165" fontId="41" fillId="3" borderId="0" xfId="1" applyNumberFormat="1" applyFont="1" applyFill="1" applyBorder="1" applyAlignment="1">
      <alignment horizontal="right"/>
    </xf>
    <xf numFmtId="167" fontId="41" fillId="3" borderId="0" xfId="2" applyNumberFormat="1" applyFont="1" applyFill="1" applyBorder="1" applyAlignment="1">
      <alignment vertical="center"/>
    </xf>
    <xf numFmtId="167" fontId="41" fillId="3" borderId="0" xfId="1" applyNumberFormat="1" applyFont="1" applyFill="1" applyBorder="1" applyAlignment="1">
      <alignment vertical="center"/>
    </xf>
    <xf numFmtId="164" fontId="41" fillId="3" borderId="0" xfId="1" applyNumberFormat="1" applyFont="1" applyFill="1" applyBorder="1" applyAlignment="1">
      <alignment vertical="center"/>
    </xf>
    <xf numFmtId="167" fontId="43" fillId="3" borderId="2" xfId="2" applyNumberFormat="1" applyFont="1" applyFill="1" applyBorder="1"/>
    <xf numFmtId="0" fontId="45" fillId="3" borderId="0" xfId="0" applyFont="1" applyFill="1" applyBorder="1" applyAlignment="1">
      <alignment horizontal="right"/>
    </xf>
    <xf numFmtId="0" fontId="0" fillId="3" borderId="0" xfId="0" applyFill="1" applyBorder="1" applyAlignment="1">
      <alignment horizontal="right"/>
    </xf>
    <xf numFmtId="165" fontId="41" fillId="3" borderId="0" xfId="0" applyNumberFormat="1" applyFont="1" applyFill="1"/>
    <xf numFmtId="167" fontId="41" fillId="3" borderId="0" xfId="2" applyNumberFormat="1" applyFont="1" applyFill="1"/>
    <xf numFmtId="43" fontId="1" fillId="3" borderId="2" xfId="1" applyNumberFormat="1" applyFont="1" applyFill="1" applyBorder="1"/>
    <xf numFmtId="43" fontId="2" fillId="3" borderId="2" xfId="1" applyNumberFormat="1" applyFont="1" applyFill="1" applyBorder="1"/>
    <xf numFmtId="165" fontId="41" fillId="3" borderId="2" xfId="1" applyNumberFormat="1" applyFont="1" applyFill="1" applyBorder="1" applyAlignment="1">
      <alignment horizontal="right"/>
    </xf>
    <xf numFmtId="43" fontId="41" fillId="3" borderId="2" xfId="1" applyNumberFormat="1" applyFont="1" applyFill="1" applyBorder="1" applyAlignment="1">
      <alignment horizontal="right"/>
    </xf>
    <xf numFmtId="43" fontId="46" fillId="3" borderId="2" xfId="1" applyNumberFormat="1" applyFont="1" applyFill="1" applyBorder="1" applyAlignment="1">
      <alignment horizontal="right"/>
    </xf>
    <xf numFmtId="43" fontId="41" fillId="3" borderId="0" xfId="1" applyFont="1" applyFill="1" applyAlignment="1">
      <alignment horizontal="right"/>
    </xf>
    <xf numFmtId="43" fontId="41" fillId="3" borderId="1" xfId="1" applyFont="1" applyFill="1" applyBorder="1" applyAlignment="1">
      <alignment horizontal="right"/>
    </xf>
    <xf numFmtId="168" fontId="23" fillId="4" borderId="0" xfId="6" applyNumberFormat="1" applyFont="1" applyFill="1" applyBorder="1" applyAlignment="1">
      <alignment horizontal="center"/>
    </xf>
    <xf numFmtId="0" fontId="14" fillId="3" borderId="0" xfId="0" applyFont="1" applyFill="1" applyBorder="1" applyAlignment="1">
      <alignment horizontal="left" vertical="center"/>
    </xf>
    <xf numFmtId="0" fontId="47"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50" fillId="3" borderId="0" xfId="3" applyFont="1" applyFill="1" applyBorder="1" applyAlignment="1" applyProtection="1"/>
    <xf numFmtId="167" fontId="41" fillId="3" borderId="0" xfId="2" applyNumberFormat="1" applyFont="1" applyFill="1" applyAlignment="1">
      <alignment horizontal="right" vertical="center"/>
    </xf>
    <xf numFmtId="165" fontId="41" fillId="3" borderId="0" xfId="1" applyNumberFormat="1" applyFont="1" applyFill="1" applyAlignment="1">
      <alignment horizontal="center" vertical="center"/>
    </xf>
    <xf numFmtId="0" fontId="49" fillId="3" borderId="0" xfId="0" applyFont="1" applyFill="1" applyBorder="1" applyAlignment="1">
      <alignment horizontal="left" indent="1"/>
    </xf>
    <xf numFmtId="0" fontId="2" fillId="3" borderId="0" xfId="0" applyFont="1" applyFill="1" applyBorder="1" applyAlignment="1">
      <alignment horizontal="left" indent="1"/>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0" fillId="0" borderId="25" xfId="0" applyBorder="1"/>
    <xf numFmtId="0" fontId="0" fillId="0" borderId="34" xfId="0" applyBorder="1"/>
    <xf numFmtId="0" fontId="0" fillId="0" borderId="24" xfId="0" applyBorder="1"/>
    <xf numFmtId="0" fontId="0" fillId="3" borderId="35" xfId="0" applyFont="1" applyFill="1" applyBorder="1" applyAlignment="1">
      <alignment vertical="top" wrapText="1"/>
    </xf>
    <xf numFmtId="0" fontId="0" fillId="0" borderId="9" xfId="0" applyBorder="1"/>
    <xf numFmtId="0" fontId="0" fillId="0" borderId="0" xfId="0" applyBorder="1"/>
    <xf numFmtId="0" fontId="0" fillId="0" borderId="8" xfId="0" applyBorder="1"/>
    <xf numFmtId="0" fontId="0" fillId="3" borderId="36" xfId="0" applyFont="1" applyFill="1" applyBorder="1" applyAlignment="1">
      <alignment vertical="top" wrapText="1"/>
    </xf>
    <xf numFmtId="0" fontId="0" fillId="0" borderId="0" xfId="0" applyBorder="1" applyAlignment="1">
      <alignment horizontal="center"/>
    </xf>
    <xf numFmtId="3" fontId="0" fillId="0" borderId="0" xfId="0" applyNumberFormat="1" applyFont="1" applyBorder="1" applyAlignment="1">
      <alignment horizontal="center"/>
    </xf>
    <xf numFmtId="0" fontId="0" fillId="0" borderId="8"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27" fillId="0" borderId="0" xfId="0" applyFont="1" applyBorder="1" applyAlignment="1">
      <alignment wrapText="1"/>
    </xf>
    <xf numFmtId="0" fontId="27" fillId="0" borderId="0" xfId="0" applyFont="1" applyBorder="1"/>
    <xf numFmtId="0" fontId="27" fillId="0" borderId="8" xfId="0" applyFont="1" applyBorder="1"/>
    <xf numFmtId="0" fontId="0" fillId="0" borderId="0" xfId="0" applyFont="1" applyBorder="1" applyAlignment="1">
      <alignment horizontal="center"/>
    </xf>
    <xf numFmtId="0" fontId="0" fillId="0" borderId="0" xfId="0" applyFont="1" applyBorder="1"/>
    <xf numFmtId="0" fontId="0" fillId="0" borderId="8" xfId="0" applyFont="1" applyBorder="1"/>
    <xf numFmtId="0" fontId="0" fillId="0" borderId="8" xfId="0" applyFill="1" applyBorder="1"/>
    <xf numFmtId="0" fontId="27" fillId="0" borderId="8" xfId="0" applyFont="1" applyFill="1" applyBorder="1"/>
    <xf numFmtId="164" fontId="0" fillId="0" borderId="0" xfId="1" applyNumberFormat="1" applyFon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0" fontId="0" fillId="0" borderId="8" xfId="0" applyFont="1" applyFill="1" applyBorder="1"/>
    <xf numFmtId="0" fontId="0" fillId="0" borderId="36" xfId="0" applyBorder="1"/>
    <xf numFmtId="0" fontId="0" fillId="0" borderId="9" xfId="0" applyFont="1" applyFill="1" applyBorder="1" applyAlignment="1"/>
    <xf numFmtId="0" fontId="0" fillId="0" borderId="0" xfId="0" applyFont="1" applyFill="1" applyBorder="1" applyAlignment="1"/>
    <xf numFmtId="0" fontId="0" fillId="0" borderId="8" xfId="0" applyFont="1" applyFill="1" applyBorder="1" applyAlignment="1"/>
    <xf numFmtId="0" fontId="0" fillId="0" borderId="9" xfId="0" applyBorder="1" applyAlignment="1"/>
    <xf numFmtId="0" fontId="0" fillId="0" borderId="0" xfId="0" applyBorder="1" applyAlignment="1"/>
    <xf numFmtId="0" fontId="0" fillId="0" borderId="8" xfId="0" applyBorder="1" applyAlignment="1"/>
    <xf numFmtId="0" fontId="0" fillId="3" borderId="9" xfId="0" applyFill="1" applyBorder="1" applyAlignment="1">
      <alignmen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0" fillId="3" borderId="37" xfId="0" applyFill="1" applyBorder="1" applyAlignment="1">
      <alignment vertical="top" wrapText="1"/>
    </xf>
    <xf numFmtId="0" fontId="0" fillId="3" borderId="3" xfId="0" applyFill="1" applyBorder="1" applyAlignment="1">
      <alignment vertical="top" wrapText="1"/>
    </xf>
    <xf numFmtId="0" fontId="0" fillId="3" borderId="38" xfId="0" applyFill="1" applyBorder="1" applyAlignment="1">
      <alignment vertical="top" wrapText="1"/>
    </xf>
    <xf numFmtId="0" fontId="9" fillId="3" borderId="35" xfId="0" applyFont="1" applyFill="1" applyBorder="1" applyAlignment="1">
      <alignment horizontal="justify" vertical="center" wrapText="1"/>
    </xf>
    <xf numFmtId="0" fontId="8" fillId="3" borderId="4" xfId="0" applyFont="1" applyFill="1" applyBorder="1" applyAlignment="1">
      <alignment vertical="center" wrapText="1"/>
    </xf>
    <xf numFmtId="0" fontId="9" fillId="3" borderId="36" xfId="0" applyFont="1" applyFill="1" applyBorder="1" applyAlignment="1">
      <alignment horizontal="justify" vertical="center" wrapText="1"/>
    </xf>
    <xf numFmtId="0" fontId="9" fillId="3" borderId="7" xfId="0" applyFont="1" applyFill="1" applyBorder="1" applyAlignment="1">
      <alignment vertical="center" wrapText="1"/>
    </xf>
    <xf numFmtId="0" fontId="0" fillId="2" borderId="0" xfId="0" applyFill="1"/>
    <xf numFmtId="0" fontId="36" fillId="2" borderId="0" xfId="0" applyFont="1" applyFill="1" applyBorder="1" applyAlignment="1">
      <alignment horizontal="center" vertical="center"/>
    </xf>
    <xf numFmtId="0" fontId="35" fillId="2" borderId="0" xfId="0" applyFont="1" applyFill="1" applyBorder="1" applyAlignment="1">
      <alignment horizontal="left" vertical="center"/>
    </xf>
    <xf numFmtId="0" fontId="35" fillId="2" borderId="0" xfId="0" applyFont="1" applyFill="1" applyBorder="1" applyAlignment="1">
      <alignment vertical="center"/>
    </xf>
    <xf numFmtId="0" fontId="0" fillId="2" borderId="0" xfId="0" applyFill="1" applyBorder="1" applyAlignment="1"/>
    <xf numFmtId="0" fontId="4" fillId="2" borderId="0" xfId="0" applyFont="1" applyFill="1" applyBorder="1" applyAlignment="1"/>
    <xf numFmtId="0" fontId="37" fillId="5" borderId="27" xfId="0" applyFont="1" applyFill="1" applyBorder="1"/>
    <xf numFmtId="0" fontId="51" fillId="3" borderId="29" xfId="3" applyFont="1" applyFill="1" applyBorder="1" applyAlignment="1" applyProtection="1"/>
    <xf numFmtId="0" fontId="40" fillId="5" borderId="26" xfId="0" applyFont="1" applyFill="1" applyBorder="1" applyAlignment="1">
      <alignment vertical="top" wrapText="1"/>
    </xf>
    <xf numFmtId="0" fontId="40" fillId="5" borderId="41" xfId="0" applyFont="1" applyFill="1" applyBorder="1" applyAlignment="1">
      <alignment vertical="center" wrapText="1"/>
    </xf>
    <xf numFmtId="0" fontId="40" fillId="5" borderId="23" xfId="0" applyFont="1" applyFill="1" applyBorder="1" applyAlignment="1">
      <alignment vertical="center" wrapText="1"/>
    </xf>
    <xf numFmtId="0" fontId="40" fillId="5" borderId="42" xfId="0" applyFont="1" applyFill="1" applyBorder="1" applyAlignment="1">
      <alignment vertical="center" wrapText="1"/>
    </xf>
    <xf numFmtId="0" fontId="40" fillId="5" borderId="11" xfId="0" applyFont="1" applyFill="1" applyBorder="1" applyAlignment="1">
      <alignment vertical="center" wrapText="1"/>
    </xf>
    <xf numFmtId="0" fontId="40" fillId="6" borderId="43" xfId="0" applyFont="1" applyFill="1" applyBorder="1" applyAlignment="1">
      <alignment vertical="center" wrapText="1"/>
    </xf>
    <xf numFmtId="0" fontId="39" fillId="6" borderId="24" xfId="0" applyFont="1" applyFill="1" applyBorder="1" applyAlignment="1">
      <alignment vertical="center"/>
    </xf>
    <xf numFmtId="0" fontId="39" fillId="6" borderId="44" xfId="0" applyFont="1" applyFill="1" applyBorder="1" applyAlignment="1">
      <alignment vertical="center" wrapText="1"/>
    </xf>
    <xf numFmtId="0" fontId="39" fillId="6" borderId="5" xfId="0" applyFont="1" applyFill="1" applyBorder="1" applyAlignment="1">
      <alignment vertical="center"/>
    </xf>
    <xf numFmtId="166" fontId="8" fillId="3" borderId="0" xfId="0" applyNumberFormat="1" applyFont="1" applyFill="1" applyBorder="1" applyAlignment="1">
      <alignment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wrapText="1"/>
    </xf>
    <xf numFmtId="0" fontId="2" fillId="3" borderId="14" xfId="0" applyFont="1" applyFill="1" applyBorder="1"/>
    <xf numFmtId="0" fontId="0" fillId="3" borderId="14" xfId="0" applyFill="1" applyBorder="1"/>
    <xf numFmtId="0" fontId="41" fillId="3" borderId="14" xfId="0" applyFont="1" applyFill="1" applyBorder="1"/>
    <xf numFmtId="43" fontId="0" fillId="3" borderId="0" xfId="1" applyFont="1" applyFill="1" applyBorder="1"/>
    <xf numFmtId="0" fontId="0" fillId="3" borderId="45" xfId="0" applyFill="1" applyBorder="1" applyAlignment="1">
      <alignment horizontal="left"/>
    </xf>
    <xf numFmtId="0" fontId="0" fillId="3" borderId="0" xfId="0" applyFill="1" applyBorder="1" applyAlignment="1">
      <alignment horizontal="left"/>
    </xf>
    <xf numFmtId="0" fontId="46" fillId="3" borderId="0" xfId="0" applyFont="1" applyFill="1"/>
    <xf numFmtId="43" fontId="41" fillId="3" borderId="0" xfId="1" applyFont="1" applyFill="1"/>
    <xf numFmtId="43" fontId="41" fillId="3" borderId="14" xfId="1" applyFont="1" applyFill="1" applyBorder="1"/>
    <xf numFmtId="43" fontId="41"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14" xfId="0" applyFont="1" applyBorder="1"/>
    <xf numFmtId="166" fontId="0" fillId="0" borderId="14" xfId="0" applyNumberFormat="1" applyFont="1" applyBorder="1" applyAlignment="1">
      <alignment horizontal="center"/>
    </xf>
    <xf numFmtId="0" fontId="41" fillId="0" borderId="14" xfId="0" applyFont="1" applyBorder="1"/>
    <xf numFmtId="9" fontId="0" fillId="0" borderId="14" xfId="0" applyNumberFormat="1" applyFont="1" applyBorder="1" applyAlignment="1">
      <alignment horizontal="center"/>
    </xf>
    <xf numFmtId="167" fontId="0" fillId="0" borderId="14" xfId="0" applyNumberFormat="1" applyFont="1" applyBorder="1" applyAlignment="1">
      <alignment horizontal="center"/>
    </xf>
    <xf numFmtId="167" fontId="41" fillId="3" borderId="0" xfId="2" applyNumberFormat="1" applyFont="1" applyFill="1" applyAlignment="1">
      <alignment horizontal="center"/>
    </xf>
    <xf numFmtId="167" fontId="46" fillId="3" borderId="2" xfId="2" applyNumberFormat="1" applyFont="1" applyFill="1" applyBorder="1" applyAlignment="1">
      <alignment horizontal="center"/>
    </xf>
    <xf numFmtId="167" fontId="0" fillId="3" borderId="1" xfId="2" applyNumberFormat="1" applyFont="1" applyFill="1" applyBorder="1" applyAlignment="1">
      <alignment horizontal="right" wrapText="1"/>
    </xf>
    <xf numFmtId="167" fontId="41" fillId="3" borderId="0" xfId="2" applyNumberFormat="1" applyFont="1" applyFill="1" applyAlignment="1">
      <alignment horizontal="center" vertical="center"/>
    </xf>
    <xf numFmtId="165" fontId="0" fillId="3" borderId="14" xfId="1" applyNumberFormat="1" applyFont="1" applyFill="1" applyBorder="1"/>
    <xf numFmtId="165" fontId="0" fillId="3" borderId="45" xfId="1" applyNumberFormat="1" applyFont="1" applyFill="1" applyBorder="1" applyAlignment="1">
      <alignment horizontal="left"/>
    </xf>
    <xf numFmtId="0" fontId="0" fillId="0" borderId="0" xfId="0" applyFont="1"/>
    <xf numFmtId="0" fontId="54" fillId="0" borderId="5" xfId="0" applyFont="1" applyBorder="1"/>
    <xf numFmtId="0" fontId="54" fillId="0" borderId="40" xfId="0" applyFont="1" applyBorder="1"/>
    <xf numFmtId="0" fontId="54" fillId="0" borderId="6" xfId="0" applyFont="1" applyBorder="1"/>
    <xf numFmtId="0" fontId="54" fillId="0" borderId="8" xfId="0" applyFont="1" applyBorder="1"/>
    <xf numFmtId="0" fontId="54" fillId="0" borderId="0" xfId="0" applyFont="1" applyBorder="1"/>
    <xf numFmtId="0" fontId="54" fillId="0" borderId="9" xfId="0" applyFont="1" applyBorder="1"/>
    <xf numFmtId="0" fontId="55" fillId="0" borderId="0" xfId="0" applyFont="1" applyBorder="1" applyAlignment="1">
      <alignment horizontal="center"/>
    </xf>
    <xf numFmtId="0" fontId="56" fillId="0" borderId="0" xfId="0" applyFont="1" applyBorder="1" applyAlignment="1">
      <alignment horizontal="center" vertical="center"/>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57" fillId="0" borderId="0" xfId="0" applyFont="1" applyBorder="1" applyAlignment="1">
      <alignment horizontal="center"/>
    </xf>
    <xf numFmtId="0" fontId="60" fillId="0" borderId="0" xfId="0" applyFont="1" applyBorder="1"/>
    <xf numFmtId="0" fontId="0" fillId="0" borderId="0" xfId="0" applyFont="1" applyAlignment="1"/>
    <xf numFmtId="0" fontId="53" fillId="0" borderId="0" xfId="7" applyFont="1" applyAlignment="1"/>
    <xf numFmtId="0" fontId="54" fillId="0" borderId="24" xfId="0" applyFont="1" applyBorder="1"/>
    <xf numFmtId="0" fontId="54" fillId="0" borderId="34" xfId="0" applyFont="1" applyBorder="1"/>
    <xf numFmtId="0" fontId="54" fillId="0" borderId="25" xfId="0" applyFont="1" applyBorder="1"/>
    <xf numFmtId="0" fontId="5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61" fillId="9" borderId="0"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8" borderId="4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50" fillId="0" borderId="48" xfId="7" applyFill="1" applyBorder="1" applyAlignment="1">
      <alignment horizontal="center" vertical="center" wrapText="1"/>
    </xf>
    <xf numFmtId="0" fontId="50" fillId="0" borderId="49" xfId="7" applyFill="1" applyBorder="1" applyAlignment="1">
      <alignment horizontal="center" vertical="center" wrapText="1"/>
    </xf>
    <xf numFmtId="0" fontId="50" fillId="0" borderId="49" xfId="7" quotePrefix="1" applyFill="1" applyBorder="1" applyAlignment="1">
      <alignment horizontal="center" vertical="center" wrapText="1"/>
    </xf>
    <xf numFmtId="0" fontId="50" fillId="0" borderId="0" xfId="7" quotePrefix="1" applyFill="1" applyBorder="1" applyAlignment="1">
      <alignment horizontal="center" vertical="center" wrapText="1"/>
    </xf>
    <xf numFmtId="0" fontId="61" fillId="8" borderId="0" xfId="0" applyFont="1" applyFill="1" applyBorder="1" applyAlignment="1">
      <alignment horizontal="center" vertical="center" wrapText="1"/>
    </xf>
    <xf numFmtId="0" fontId="62"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41" fillId="0" borderId="0" xfId="0" applyNumberFormat="1" applyFont="1" applyFill="1" applyBorder="1" applyAlignment="1">
      <alignment horizontal="center" vertical="center" wrapText="1"/>
    </xf>
    <xf numFmtId="0" fontId="63" fillId="0" borderId="0" xfId="7" quotePrefix="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0" fontId="46" fillId="10" borderId="0" xfId="0" applyFont="1" applyFill="1" applyBorder="1" applyAlignment="1">
      <alignment horizontal="center" vertical="center" wrapText="1"/>
    </xf>
    <xf numFmtId="0" fontId="45" fillId="10" borderId="0" xfId="0" quotePrefix="1" applyFont="1" applyFill="1" applyBorder="1" applyAlignment="1">
      <alignment horizontal="center" vertical="center" wrapText="1"/>
    </xf>
    <xf numFmtId="0" fontId="62" fillId="10"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3" fontId="41" fillId="0" borderId="0" xfId="0" quotePrefix="1" applyNumberFormat="1" applyFont="1" applyFill="1" applyBorder="1" applyAlignment="1">
      <alignment horizontal="center" vertical="center" wrapText="1"/>
    </xf>
    <xf numFmtId="167" fontId="41" fillId="0" borderId="0" xfId="2" applyNumberFormat="1" applyFont="1" applyFill="1" applyBorder="1" applyAlignment="1">
      <alignment horizontal="center" vertical="center" wrapText="1"/>
    </xf>
    <xf numFmtId="10" fontId="41" fillId="0" borderId="0" xfId="0" quotePrefix="1"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41" fillId="0" borderId="0" xfId="0" quotePrefix="1" applyFont="1" applyFill="1" applyBorder="1" applyAlignment="1">
      <alignment horizontal="right" vertical="center" wrapText="1"/>
    </xf>
    <xf numFmtId="0" fontId="64" fillId="10" borderId="0" xfId="0" applyFont="1" applyFill="1" applyBorder="1" applyAlignment="1">
      <alignment horizontal="center" vertical="center" wrapText="1"/>
    </xf>
    <xf numFmtId="4" fontId="41"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41" fillId="0" borderId="0" xfId="0" quotePrefix="1"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7" fontId="41" fillId="0" borderId="0" xfId="2" quotePrefix="1" applyNumberFormat="1" applyFont="1" applyFill="1" applyBorder="1" applyAlignment="1">
      <alignment horizontal="center" vertical="center" wrapText="1"/>
    </xf>
    <xf numFmtId="2" fontId="41" fillId="0" borderId="0" xfId="0" applyNumberFormat="1" applyFont="1" applyFill="1" applyBorder="1" applyAlignment="1">
      <alignment horizontal="center" vertical="center" wrapText="1"/>
    </xf>
    <xf numFmtId="0" fontId="65" fillId="0" borderId="0" xfId="0" applyFont="1" applyFill="1" applyBorder="1" applyAlignment="1">
      <alignment horizontal="center" vertical="center" wrapText="1"/>
    </xf>
    <xf numFmtId="9" fontId="41" fillId="0" borderId="0" xfId="2"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1" fontId="46" fillId="10"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43" fillId="0" borderId="0" xfId="0" applyFont="1" applyFill="1" applyBorder="1" applyAlignment="1">
      <alignment horizontal="center" vertical="center" wrapText="1"/>
    </xf>
    <xf numFmtId="9" fontId="41" fillId="0" borderId="0" xfId="2" applyFont="1" applyFill="1" applyBorder="1" applyAlignment="1">
      <alignment horizontal="center" vertical="center" wrapText="1"/>
    </xf>
    <xf numFmtId="0" fontId="50" fillId="0" borderId="0" xfId="7" applyFill="1" applyBorder="1" applyAlignment="1">
      <alignment horizontal="center" vertical="center" wrapText="1"/>
    </xf>
    <xf numFmtId="0" fontId="67" fillId="0" borderId="0" xfId="0" applyFont="1" applyFill="1" applyBorder="1" applyAlignment="1">
      <alignment horizontal="center" vertical="center" wrapText="1"/>
    </xf>
    <xf numFmtId="0" fontId="0" fillId="0" borderId="0" xfId="0" applyFill="1"/>
    <xf numFmtId="0" fontId="43" fillId="0" borderId="0" xfId="0" quotePrefix="1" applyFont="1" applyFill="1" applyBorder="1" applyAlignment="1">
      <alignment horizontal="center" vertical="center" wrapText="1"/>
    </xf>
    <xf numFmtId="0" fontId="41" fillId="0" borderId="0" xfId="0" applyFont="1" applyFill="1" applyBorder="1" applyAlignment="1">
      <alignment horizontal="right" vertical="center" wrapText="1"/>
    </xf>
    <xf numFmtId="0" fontId="52" fillId="0" borderId="0" xfId="0" applyFont="1" applyFill="1" applyBorder="1" applyAlignment="1">
      <alignment horizontal="center" vertical="center" wrapText="1"/>
    </xf>
    <xf numFmtId="167" fontId="52" fillId="0" borderId="0" xfId="2" applyNumberFormat="1" applyFont="1" applyFill="1" applyBorder="1" applyAlignment="1">
      <alignment horizontal="center" vertical="center" wrapText="1"/>
    </xf>
    <xf numFmtId="9" fontId="41" fillId="0" borderId="0" xfId="0" applyNumberFormat="1" applyFont="1" applyFill="1" applyBorder="1" applyAlignment="1">
      <alignment horizontal="center" vertical="center" wrapText="1"/>
    </xf>
    <xf numFmtId="10" fontId="65" fillId="0" borderId="0" xfId="0" applyNumberFormat="1" applyFont="1" applyFill="1" applyBorder="1" applyAlignment="1">
      <alignment horizontal="center" vertical="center" wrapText="1"/>
    </xf>
    <xf numFmtId="0" fontId="43" fillId="0" borderId="0" xfId="0" applyFont="1" applyFill="1" applyBorder="1" applyAlignment="1">
      <alignment horizontal="right" vertical="center" wrapText="1"/>
    </xf>
    <xf numFmtId="167" fontId="41" fillId="0" borderId="0" xfId="0" applyNumberFormat="1" applyFont="1" applyFill="1" applyBorder="1" applyAlignment="1">
      <alignment horizontal="center" vertical="center" wrapText="1"/>
    </xf>
    <xf numFmtId="10" fontId="41" fillId="0" borderId="0" xfId="2" applyNumberFormat="1" applyFont="1" applyFill="1" applyBorder="1" applyAlignment="1">
      <alignment horizontal="center" vertical="center" wrapText="1"/>
    </xf>
    <xf numFmtId="0" fontId="46" fillId="11" borderId="0" xfId="0" applyFont="1" applyFill="1" applyBorder="1" applyAlignment="1">
      <alignment horizontal="center" vertical="center" wrapText="1"/>
    </xf>
    <xf numFmtId="0" fontId="68" fillId="11" borderId="0" xfId="0" quotePrefix="1" applyFont="1" applyFill="1" applyBorder="1" applyAlignment="1">
      <alignment horizontal="center" vertical="center" wrapText="1"/>
    </xf>
    <xf numFmtId="0" fontId="2" fillId="11" borderId="0" xfId="0" applyFont="1" applyFill="1" applyBorder="1" applyAlignment="1">
      <alignment horizontal="center" vertical="center" wrapText="1"/>
    </xf>
    <xf numFmtId="0" fontId="45" fillId="0" borderId="0" xfId="0" quotePrefix="1" applyFont="1" applyFill="1" applyBorder="1" applyAlignment="1">
      <alignment horizontal="center" vertical="center" wrapText="1"/>
    </xf>
    <xf numFmtId="10" fontId="41" fillId="0" borderId="0" xfId="0" applyNumberFormat="1" applyFont="1" applyFill="1" applyBorder="1" applyAlignment="1">
      <alignment horizontal="center" vertical="center" wrapText="1"/>
    </xf>
    <xf numFmtId="0" fontId="27" fillId="0" borderId="0" xfId="0" applyFont="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8" borderId="0" xfId="0" applyFont="1" applyFill="1" applyBorder="1" applyAlignment="1">
      <alignment horizontal="center" vertical="center" wrapText="1"/>
    </xf>
    <xf numFmtId="0" fontId="0" fillId="0" borderId="0" xfId="0" applyAlignment="1">
      <alignment horizontal="center"/>
    </xf>
    <xf numFmtId="0" fontId="46" fillId="0" borderId="0" xfId="0" quotePrefix="1" applyFont="1" applyFill="1" applyBorder="1" applyAlignment="1">
      <alignment horizontal="center" vertical="center" wrapText="1"/>
    </xf>
    <xf numFmtId="0" fontId="62" fillId="0" borderId="0" xfId="0" quotePrefix="1" applyFont="1" applyFill="1" applyBorder="1" applyAlignment="1">
      <alignment horizontal="center" vertical="center" wrapText="1"/>
    </xf>
    <xf numFmtId="0" fontId="41" fillId="12" borderId="0" xfId="0" quotePrefix="1" applyFont="1" applyFill="1" applyBorder="1" applyAlignment="1">
      <alignment horizontal="center" vertical="center" wrapText="1"/>
    </xf>
    <xf numFmtId="0" fontId="21" fillId="3" borderId="0" xfId="3" applyFill="1" applyAlignment="1" applyProtection="1"/>
    <xf numFmtId="0" fontId="46"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14" fontId="72"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10"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41" fillId="0" borderId="0" xfId="0" applyFont="1" applyFill="1" applyBorder="1" applyAlignment="1" applyProtection="1">
      <alignment horizontal="center" vertical="center" wrapText="1"/>
    </xf>
    <xf numFmtId="0" fontId="43" fillId="0" borderId="0" xfId="0" quotePrefix="1" applyFont="1" applyFill="1" applyBorder="1" applyAlignment="1">
      <alignment horizontal="right" vertical="center" wrapText="1"/>
    </xf>
    <xf numFmtId="169" fontId="41" fillId="0" borderId="0" xfId="0" quotePrefix="1" applyNumberFormat="1" applyFont="1" applyFill="1" applyBorder="1" applyAlignment="1">
      <alignment horizontal="center" vertical="center" wrapText="1"/>
    </xf>
    <xf numFmtId="0" fontId="70" fillId="0" borderId="0" xfId="0" applyFont="1" applyFill="1" applyBorder="1" applyAlignment="1">
      <alignment vertical="center" wrapText="1"/>
    </xf>
    <xf numFmtId="166" fontId="41" fillId="0" borderId="0" xfId="0" applyNumberFormat="1" applyFont="1" applyFill="1" applyBorder="1" applyAlignment="1">
      <alignment horizontal="center" vertical="center" wrapText="1"/>
    </xf>
    <xf numFmtId="17" fontId="73"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50" fillId="0" borderId="0" xfId="7" applyAlignment="1">
      <alignment horizontal="center"/>
    </xf>
    <xf numFmtId="166" fontId="9" fillId="2" borderId="0" xfId="0" applyNumberFormat="1" applyFont="1" applyFill="1" applyBorder="1" applyAlignment="1">
      <alignment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right" vertical="top" wrapText="1"/>
    </xf>
    <xf numFmtId="166" fontId="0" fillId="3" borderId="1" xfId="1" applyNumberFormat="1" applyFont="1" applyFill="1" applyBorder="1" applyAlignment="1">
      <alignment vertical="top" wrapText="1"/>
    </xf>
    <xf numFmtId="166" fontId="0" fillId="3" borderId="0" xfId="0" applyNumberFormat="1" applyFont="1" applyFill="1" applyAlignment="1">
      <alignment horizontal="right"/>
    </xf>
    <xf numFmtId="0" fontId="53" fillId="8" borderId="0" xfId="7" applyFont="1" applyFill="1" applyBorder="1" applyAlignment="1">
      <alignment horizontal="center"/>
    </xf>
    <xf numFmtId="0" fontId="53" fillId="0" borderId="0" xfId="7" applyFont="1" applyAlignment="1"/>
    <xf numFmtId="0" fontId="74" fillId="9" borderId="0" xfId="3" applyFont="1" applyFill="1" applyBorder="1" applyAlignment="1" applyProtection="1">
      <alignment horizontal="center"/>
    </xf>
    <xf numFmtId="0" fontId="74" fillId="0" borderId="0" xfId="3" applyFont="1" applyAlignment="1" applyProtection="1"/>
    <xf numFmtId="0" fontId="66" fillId="0" borderId="0" xfId="0" applyFont="1" applyFill="1" applyBorder="1" applyAlignment="1">
      <alignment horizontal="left" vertical="center" wrapText="1"/>
    </xf>
    <xf numFmtId="168" fontId="23" fillId="4" borderId="0" xfId="6" applyNumberFormat="1" applyFont="1" applyFill="1" applyBorder="1" applyAlignment="1">
      <alignment horizontal="center"/>
    </xf>
    <xf numFmtId="0" fontId="48" fillId="3" borderId="0" xfId="0" applyFont="1" applyFill="1" applyBorder="1" applyAlignment="1">
      <alignment horizontal="left" wrapText="1"/>
    </xf>
    <xf numFmtId="0" fontId="14" fillId="3" borderId="0" xfId="0" applyFont="1" applyFill="1" applyBorder="1" applyAlignment="1">
      <alignment horizontal="center" vertical="center" wrapText="1"/>
    </xf>
    <xf numFmtId="165" fontId="0" fillId="3" borderId="16" xfId="1" applyNumberFormat="1" applyFont="1" applyFill="1" applyBorder="1" applyAlignment="1">
      <alignment horizontal="center"/>
    </xf>
    <xf numFmtId="165" fontId="0" fillId="3" borderId="45" xfId="1" applyNumberFormat="1" applyFont="1" applyFill="1" applyBorder="1" applyAlignment="1">
      <alignment horizontal="center"/>
    </xf>
    <xf numFmtId="0" fontId="14" fillId="3" borderId="0" xfId="0" applyFont="1" applyFill="1" applyBorder="1" applyAlignment="1">
      <alignment horizontal="left" vertical="center" wrapText="1"/>
    </xf>
    <xf numFmtId="0" fontId="0" fillId="3" borderId="16" xfId="0" applyFill="1" applyBorder="1" applyAlignment="1">
      <alignment horizontal="center"/>
    </xf>
    <xf numFmtId="0" fontId="0" fillId="3" borderId="45" xfId="0" applyFill="1" applyBorder="1" applyAlignment="1">
      <alignment horizont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6" xfId="0" applyFill="1" applyBorder="1" applyAlignment="1">
      <alignment horizontal="left"/>
    </xf>
    <xf numFmtId="0" fontId="0" fillId="3" borderId="2" xfId="0" applyFill="1" applyBorder="1" applyAlignment="1">
      <alignment horizontal="left"/>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3" fillId="3" borderId="1" xfId="0" applyFont="1" applyFill="1" applyBorder="1" applyAlignment="1">
      <alignment horizontal="center"/>
    </xf>
    <xf numFmtId="0" fontId="43"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36"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0" fillId="0" borderId="40"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21" fillId="3" borderId="39" xfId="3" applyFill="1" applyBorder="1" applyAlignment="1" applyProtection="1">
      <alignment horizontal="left" vertical="center" wrapText="1"/>
    </xf>
    <xf numFmtId="0" fontId="21" fillId="3" borderId="27" xfId="3" applyFill="1" applyBorder="1" applyAlignment="1" applyProtection="1">
      <alignment horizontal="left" vertical="center" wrapText="1"/>
    </xf>
    <xf numFmtId="0" fontId="0" fillId="3" borderId="8"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0" fillId="0" borderId="26"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39" fillId="6" borderId="26" xfId="0" applyFont="1" applyFill="1" applyBorder="1" applyAlignment="1">
      <alignment horizontal="left" vertical="center" wrapText="1"/>
    </xf>
    <xf numFmtId="0" fontId="39" fillId="6" borderId="27" xfId="0" applyFont="1" applyFill="1" applyBorder="1" applyAlignment="1">
      <alignment horizontal="left" vertical="center" wrapText="1"/>
    </xf>
    <xf numFmtId="0" fontId="40" fillId="5" borderId="19" xfId="0" applyFont="1" applyFill="1" applyBorder="1" applyAlignment="1">
      <alignment horizontal="left" vertical="center" wrapText="1"/>
    </xf>
    <xf numFmtId="0" fontId="40" fillId="5" borderId="20" xfId="0" applyFont="1" applyFill="1" applyBorder="1" applyAlignment="1">
      <alignment horizontal="left" vertical="center" wrapText="1"/>
    </xf>
    <xf numFmtId="0" fontId="39" fillId="6" borderId="5" xfId="0" applyFont="1" applyFill="1" applyBorder="1" applyAlignment="1">
      <alignment horizontal="left" vertical="center" wrapText="1"/>
    </xf>
    <xf numFmtId="0" fontId="39" fillId="6" borderId="6" xfId="0" applyFont="1" applyFill="1" applyBorder="1" applyAlignment="1">
      <alignment horizontal="left" vertical="center" wrapText="1"/>
    </xf>
    <xf numFmtId="0" fontId="39" fillId="6" borderId="8"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40" fillId="5" borderId="29" xfId="0" applyFont="1" applyFill="1" applyBorder="1" applyAlignment="1">
      <alignment horizontal="left" vertical="center" wrapText="1"/>
    </xf>
    <xf numFmtId="0" fontId="40" fillId="5" borderId="27" xfId="0" applyFont="1" applyFill="1" applyBorder="1" applyAlignment="1">
      <alignment horizontal="left" vertical="center" wrapText="1"/>
    </xf>
    <xf numFmtId="0" fontId="40" fillId="5" borderId="16" xfId="0" applyFont="1" applyFill="1" applyBorder="1" applyAlignment="1">
      <alignment horizontal="left" vertical="center" wrapText="1"/>
    </xf>
    <xf numFmtId="0" fontId="40" fillId="5" borderId="17" xfId="0" applyFont="1" applyFill="1" applyBorder="1" applyAlignment="1">
      <alignment horizontal="left" vertical="center" wrapText="1"/>
    </xf>
    <xf numFmtId="0" fontId="40" fillId="5" borderId="14" xfId="0" applyFont="1" applyFill="1" applyBorder="1" applyAlignment="1">
      <alignment horizontal="left" vertical="center" wrapText="1"/>
    </xf>
    <xf numFmtId="0" fontId="40" fillId="5" borderId="15" xfId="0" applyFont="1" applyFill="1" applyBorder="1" applyAlignment="1">
      <alignment horizontal="left" vertical="center" wrapText="1"/>
    </xf>
    <xf numFmtId="0" fontId="40" fillId="5" borderId="21" xfId="0" applyFont="1" applyFill="1" applyBorder="1" applyAlignment="1">
      <alignment horizontal="left" vertical="center" wrapText="1"/>
    </xf>
    <xf numFmtId="0" fontId="40" fillId="5" borderId="22" xfId="0" applyFont="1" applyFill="1" applyBorder="1" applyAlignment="1">
      <alignment horizontal="left" vertical="center" wrapText="1"/>
    </xf>
    <xf numFmtId="0" fontId="39" fillId="6" borderId="24" xfId="0" applyFont="1" applyFill="1" applyBorder="1" applyAlignment="1">
      <alignment horizontal="left" vertical="center" wrapText="1"/>
    </xf>
    <xf numFmtId="0" fontId="39" fillId="6" borderId="25" xfId="0" applyFont="1" applyFill="1" applyBorder="1" applyAlignment="1">
      <alignment horizontal="left" vertical="center" wrapText="1"/>
    </xf>
    <xf numFmtId="0" fontId="40" fillId="5" borderId="31" xfId="0" applyFont="1" applyFill="1" applyBorder="1" applyAlignment="1">
      <alignment horizontal="left" vertical="center" wrapText="1"/>
    </xf>
    <xf numFmtId="0" fontId="40" fillId="5" borderId="32" xfId="0" applyFont="1" applyFill="1" applyBorder="1" applyAlignment="1">
      <alignment horizontal="left" vertical="center" wrapText="1"/>
    </xf>
    <xf numFmtId="0" fontId="40" fillId="7" borderId="14" xfId="0" applyFont="1" applyFill="1" applyBorder="1" applyAlignment="1">
      <alignment horizontal="left" vertical="top" wrapText="1"/>
    </xf>
    <xf numFmtId="0" fontId="40" fillId="7" borderId="15" xfId="0" applyFont="1" applyFill="1" applyBorder="1" applyAlignment="1">
      <alignment horizontal="left" vertical="top" wrapText="1"/>
    </xf>
    <xf numFmtId="0" fontId="40" fillId="7" borderId="19" xfId="0" applyFont="1" applyFill="1" applyBorder="1" applyAlignment="1">
      <alignment horizontal="left" vertical="top"/>
    </xf>
    <xf numFmtId="0" fontId="40" fillId="7" borderId="20" xfId="0" applyFont="1" applyFill="1" applyBorder="1" applyAlignment="1">
      <alignment horizontal="left" vertical="top"/>
    </xf>
    <xf numFmtId="0" fontId="39" fillId="6" borderId="5" xfId="0" applyFont="1" applyFill="1" applyBorder="1" applyAlignment="1">
      <alignment horizontal="left" vertical="top" wrapText="1"/>
    </xf>
    <xf numFmtId="0" fontId="39" fillId="6" borderId="6" xfId="0" applyFont="1" applyFill="1" applyBorder="1" applyAlignment="1">
      <alignment horizontal="left" vertical="top" wrapText="1"/>
    </xf>
    <xf numFmtId="0" fontId="39" fillId="6" borderId="8" xfId="0" applyFont="1" applyFill="1" applyBorder="1" applyAlignment="1">
      <alignment horizontal="left" vertical="top" wrapText="1"/>
    </xf>
    <xf numFmtId="0" fontId="39" fillId="6" borderId="9" xfId="0" applyFont="1" applyFill="1" applyBorder="1" applyAlignment="1">
      <alignment horizontal="left" vertical="top" wrapText="1"/>
    </xf>
    <xf numFmtId="0" fontId="40" fillId="7" borderId="11" xfId="0" applyFont="1" applyFill="1" applyBorder="1" applyAlignment="1">
      <alignment horizontal="left" vertical="top" wrapText="1"/>
    </xf>
    <xf numFmtId="0" fontId="40" fillId="7" borderId="12" xfId="0" applyFont="1" applyFill="1" applyBorder="1" applyAlignment="1">
      <alignment horizontal="left" vertical="top" wrapText="1"/>
    </xf>
    <xf numFmtId="0" fontId="40" fillId="7" borderId="16" xfId="0" applyFont="1" applyFill="1" applyBorder="1" applyAlignment="1">
      <alignment horizontal="left" vertical="top" wrapText="1"/>
    </xf>
    <xf numFmtId="0" fontId="40" fillId="7" borderId="17" xfId="0" applyFont="1" applyFill="1" applyBorder="1" applyAlignment="1">
      <alignment horizontal="left" vertical="top" wrapText="1"/>
    </xf>
    <xf numFmtId="0" fontId="40" fillId="7" borderId="14" xfId="0" applyFont="1" applyFill="1" applyBorder="1" applyAlignment="1">
      <alignment horizontal="left" vertical="top"/>
    </xf>
    <xf numFmtId="0" fontId="40" fillId="7" borderId="15" xfId="0" applyFont="1" applyFill="1" applyBorder="1" applyAlignment="1">
      <alignment horizontal="left" vertical="top"/>
    </xf>
    <xf numFmtId="0" fontId="40" fillId="7" borderId="19" xfId="0" applyFont="1" applyFill="1" applyBorder="1" applyAlignment="1">
      <alignment horizontal="left" vertical="top" wrapText="1"/>
    </xf>
    <xf numFmtId="0" fontId="40" fillId="7" borderId="20" xfId="0" applyFont="1" applyFill="1" applyBorder="1" applyAlignment="1">
      <alignment horizontal="left" vertical="top" wrapText="1"/>
    </xf>
    <xf numFmtId="0" fontId="40" fillId="7" borderId="11" xfId="0" applyFont="1" applyFill="1" applyBorder="1" applyAlignment="1">
      <alignment horizontal="left" vertical="top"/>
    </xf>
    <xf numFmtId="0" fontId="40" fillId="7" borderId="12" xfId="0" applyFont="1" applyFill="1" applyBorder="1" applyAlignment="1">
      <alignment horizontal="left" vertical="top"/>
    </xf>
    <xf numFmtId="0" fontId="40" fillId="7" borderId="16" xfId="0" applyFont="1" applyFill="1" applyBorder="1" applyAlignment="1">
      <alignment horizontal="left" vertical="top"/>
    </xf>
    <xf numFmtId="0" fontId="40" fillId="7" borderId="17" xfId="0" applyFont="1" applyFill="1" applyBorder="1" applyAlignment="1">
      <alignment horizontal="left" vertical="top"/>
    </xf>
  </cellXfs>
  <cellStyles count="14">
    <cellStyle name="Comma 2" xfId="8"/>
    <cellStyle name="Hyperlink 2" xfId="9"/>
    <cellStyle name="Komma" xfId="1" builtinId="3"/>
    <cellStyle name="Link" xfId="3" builtinId="8"/>
    <cellStyle name="Link 2" xfId="7"/>
    <cellStyle name="Normal" xfId="0" builtinId="0"/>
    <cellStyle name="Normal 2" xfId="4"/>
    <cellStyle name="Normal 3" xfId="10"/>
    <cellStyle name="Normal 4" xfId="11"/>
    <cellStyle name="Normal 5" xfId="12"/>
    <cellStyle name="Normal 7" xfId="5"/>
    <cellStyle name="Normal_porteføljerapport skabelon v4.3 - q1-2010 26apr2010" xfId="6"/>
    <cellStyle name="Procent" xfId="2" builtinId="5"/>
    <cellStyle name="Standard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62753</xdr:rowOff>
    </xdr:from>
    <xdr:to>
      <xdr:col>12</xdr:col>
      <xdr:colOff>6350</xdr:colOff>
      <xdr:row>4</xdr:row>
      <xdr:rowOff>127299</xdr:rowOff>
    </xdr:to>
    <xdr:pic>
      <xdr:nvPicPr>
        <xdr:cNvPr id="32" name="Billede 31"/>
        <xdr:cNvPicPr/>
      </xdr:nvPicPr>
      <xdr:blipFill>
        <a:blip xmlns:r="http://schemas.openxmlformats.org/officeDocument/2006/relationships" r:embed="rId2"/>
        <a:stretch>
          <a:fillRect/>
        </a:stretch>
      </xdr:blipFill>
      <xdr:spPr>
        <a:xfrm>
          <a:off x="9879106" y="600635"/>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89230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2788023</xdr:colOff>
      <xdr:row>3</xdr:row>
      <xdr:rowOff>116541</xdr:rowOff>
    </xdr:from>
    <xdr:to>
      <xdr:col>3</xdr:col>
      <xdr:colOff>1867</xdr:colOff>
      <xdr:row>5</xdr:row>
      <xdr:rowOff>1792</xdr:rowOff>
    </xdr:to>
    <xdr:pic>
      <xdr:nvPicPr>
        <xdr:cNvPr id="32" name="Billede 31"/>
        <xdr:cNvPicPr/>
      </xdr:nvPicPr>
      <xdr:blipFill>
        <a:blip xmlns:r="http://schemas.openxmlformats.org/officeDocument/2006/relationships" r:embed="rId2"/>
        <a:stretch>
          <a:fillRect/>
        </a:stretch>
      </xdr:blipFill>
      <xdr:spPr>
        <a:xfrm>
          <a:off x="11994776" y="654423"/>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71718</xdr:colOff>
      <xdr:row>3</xdr:row>
      <xdr:rowOff>71517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2305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179294</xdr:colOff>
      <xdr:row>3</xdr:row>
      <xdr:rowOff>116541</xdr:rowOff>
    </xdr:from>
    <xdr:to>
      <xdr:col>14</xdr:col>
      <xdr:colOff>589056</xdr:colOff>
      <xdr:row>5</xdr:row>
      <xdr:rowOff>1792</xdr:rowOff>
    </xdr:to>
    <xdr:pic>
      <xdr:nvPicPr>
        <xdr:cNvPr id="61" name="Billede 60"/>
        <xdr:cNvPicPr/>
      </xdr:nvPicPr>
      <xdr:blipFill>
        <a:blip xmlns:r="http://schemas.openxmlformats.org/officeDocument/2006/relationships" r:embed="rId2"/>
        <a:stretch>
          <a:fillRect/>
        </a:stretch>
      </xdr:blipFill>
      <xdr:spPr>
        <a:xfrm>
          <a:off x="9520518" y="654423"/>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87642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2993572</xdr:colOff>
      <xdr:row>3</xdr:row>
      <xdr:rowOff>163287</xdr:rowOff>
    </xdr:from>
    <xdr:to>
      <xdr:col>3</xdr:col>
      <xdr:colOff>5897</xdr:colOff>
      <xdr:row>5</xdr:row>
      <xdr:rowOff>37012</xdr:rowOff>
    </xdr:to>
    <xdr:pic>
      <xdr:nvPicPr>
        <xdr:cNvPr id="32" name="Billede 31"/>
        <xdr:cNvPicPr/>
      </xdr:nvPicPr>
      <xdr:blipFill>
        <a:blip xmlns:r="http://schemas.openxmlformats.org/officeDocument/2006/relationships" r:embed="rId2"/>
        <a:stretch>
          <a:fillRect/>
        </a:stretch>
      </xdr:blipFill>
      <xdr:spPr>
        <a:xfrm>
          <a:off x="12333515" y="718458"/>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1017269</xdr:colOff>
      <xdr:row>5</xdr:row>
      <xdr:rowOff>1131570</xdr:rowOff>
    </xdr:from>
    <xdr:to>
      <xdr:col>2</xdr:col>
      <xdr:colOff>6055995</xdr:colOff>
      <xdr:row>5</xdr:row>
      <xdr:rowOff>1388745</xdr:rowOff>
    </xdr:to>
    <xdr:sp macro="" textlink="">
      <xdr:nvSpPr>
        <xdr:cNvPr id="3" name="TextBox 33"/>
        <xdr:cNvSpPr txBox="1"/>
      </xdr:nvSpPr>
      <xdr:spPr>
        <a:xfrm>
          <a:off x="1255394" y="4217670"/>
          <a:ext cx="6324601"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25 February 2020  </a:t>
          </a:r>
          <a:r>
            <a:rPr lang="da-DK" sz="1100" b="1">
              <a:latin typeface="Arial"/>
              <a:cs typeface="Arial"/>
            </a:rPr>
            <a:t>●</a:t>
          </a:r>
          <a:r>
            <a:rPr lang="da-DK" sz="1600" b="1">
              <a:latin typeface="Arial"/>
              <a:cs typeface="Arial"/>
            </a:rPr>
            <a:t>  Data per 31 December 2019</a:t>
          </a:r>
          <a:endParaRPr lang="da-DK" sz="1600" b="1">
            <a:latin typeface="Arial" pitchFamily="34" charset="0"/>
            <a:cs typeface="Arial" pitchFamily="34" charset="0"/>
          </a:endParaRPr>
        </a:p>
      </xdr:txBody>
    </xdr:sp>
    <xdr:clientData/>
  </xdr:twoCellAnchor>
  <xdr:twoCellAnchor>
    <xdr:from>
      <xdr:col>2</xdr:col>
      <xdr:colOff>337185</xdr:colOff>
      <xdr:row>4</xdr:row>
      <xdr:rowOff>1773556</xdr:rowOff>
    </xdr:from>
    <xdr:to>
      <xdr:col>2</xdr:col>
      <xdr:colOff>5699760</xdr:colOff>
      <xdr:row>5</xdr:row>
      <xdr:rowOff>963931</xdr:rowOff>
    </xdr:to>
    <xdr:sp macro="" textlink="">
      <xdr:nvSpPr>
        <xdr:cNvPr id="4" name="TextBox 33"/>
        <xdr:cNvSpPr txBox="1"/>
      </xdr:nvSpPr>
      <xdr:spPr>
        <a:xfrm>
          <a:off x="1853565" y="242887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B, Q4 2019</a:t>
          </a:r>
        </a:p>
        <a:p>
          <a:pPr algn="ctr"/>
          <a:r>
            <a:rPr lang="da-DK" sz="1800" b="0">
              <a:latin typeface="Arial" pitchFamily="34" charset="0"/>
              <a:cs typeface="Arial" pitchFamily="34" charset="0"/>
            </a:rPr>
            <a:t>(not labeled)</a:t>
          </a:r>
        </a:p>
      </xdr:txBody>
    </xdr:sp>
    <xdr:clientData/>
  </xdr:twoCellAnchor>
  <xdr:twoCellAnchor editAs="oneCell">
    <xdr:from>
      <xdr:col>2</xdr:col>
      <xdr:colOff>704850</xdr:colOff>
      <xdr:row>31</xdr:row>
      <xdr:rowOff>36230</xdr:rowOff>
    </xdr:from>
    <xdr:to>
      <xdr:col>2</xdr:col>
      <xdr:colOff>5533170</xdr:colOff>
      <xdr:row>34</xdr:row>
      <xdr:rowOff>9429</xdr:rowOff>
    </xdr:to>
    <xdr:pic>
      <xdr:nvPicPr>
        <xdr:cNvPr id="5" name="Billede 4"/>
        <xdr:cNvPicPr>
          <a:picLocks noChangeAspect="1"/>
        </xdr:cNvPicPr>
      </xdr:nvPicPr>
      <xdr:blipFill>
        <a:blip xmlns:r="http://schemas.openxmlformats.org/officeDocument/2006/relationships" r:embed="rId1"/>
        <a:stretch>
          <a:fillRect/>
        </a:stretch>
      </xdr:blipFill>
      <xdr:spPr>
        <a:xfrm>
          <a:off x="2181225" y="12028205"/>
          <a:ext cx="4828320" cy="544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1016000</xdr:colOff>
      <xdr:row>2</xdr:row>
      <xdr:rowOff>156325</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636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89648</xdr:colOff>
      <xdr:row>45</xdr:row>
      <xdr:rowOff>134471</xdr:rowOff>
    </xdr:from>
    <xdr:to>
      <xdr:col>5</xdr:col>
      <xdr:colOff>707839</xdr:colOff>
      <xdr:row>64</xdr:row>
      <xdr:rowOff>123266</xdr:rowOff>
    </xdr:to>
    <xdr:sp macro="" textlink="">
      <xdr:nvSpPr>
        <xdr:cNvPr id="32" name="Tekstboks 31"/>
        <xdr:cNvSpPr txBox="1"/>
      </xdr:nvSpPr>
      <xdr:spPr>
        <a:xfrm>
          <a:off x="89648" y="8583706"/>
          <a:ext cx="9224309"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869576</xdr:colOff>
      <xdr:row>3</xdr:row>
      <xdr:rowOff>8965</xdr:rowOff>
    </xdr:from>
    <xdr:to>
      <xdr:col>5</xdr:col>
      <xdr:colOff>956609</xdr:colOff>
      <xdr:row>4</xdr:row>
      <xdr:rowOff>55581</xdr:rowOff>
    </xdr:to>
    <xdr:pic>
      <xdr:nvPicPr>
        <xdr:cNvPr id="34" name="Billede 33"/>
        <xdr:cNvPicPr/>
      </xdr:nvPicPr>
      <xdr:blipFill>
        <a:blip xmlns:r="http://schemas.openxmlformats.org/officeDocument/2006/relationships" r:embed="rId2"/>
        <a:stretch>
          <a:fillRect/>
        </a:stretch>
      </xdr:blipFill>
      <xdr:spPr>
        <a:xfrm>
          <a:off x="7521388" y="466165"/>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923364</xdr:colOff>
      <xdr:row>3</xdr:row>
      <xdr:rowOff>44823</xdr:rowOff>
    </xdr:from>
    <xdr:to>
      <xdr:col>4</xdr:col>
      <xdr:colOff>1045135</xdr:colOff>
      <xdr:row>3</xdr:row>
      <xdr:rowOff>288663</xdr:rowOff>
    </xdr:to>
    <xdr:pic>
      <xdr:nvPicPr>
        <xdr:cNvPr id="32" name="Billede 31"/>
        <xdr:cNvPicPr/>
      </xdr:nvPicPr>
      <xdr:blipFill>
        <a:blip xmlns:r="http://schemas.openxmlformats.org/officeDocument/2006/relationships" r:embed="rId2"/>
        <a:stretch>
          <a:fillRect/>
        </a:stretch>
      </xdr:blipFill>
      <xdr:spPr>
        <a:xfrm>
          <a:off x="6696635" y="502023"/>
          <a:ext cx="2292350"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78441</xdr:colOff>
      <xdr:row>3</xdr:row>
      <xdr:rowOff>89841</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60206" cy="5987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649941</xdr:colOff>
      <xdr:row>3</xdr:row>
      <xdr:rowOff>78441</xdr:rowOff>
    </xdr:from>
    <xdr:to>
      <xdr:col>11</xdr:col>
      <xdr:colOff>9712</xdr:colOff>
      <xdr:row>4</xdr:row>
      <xdr:rowOff>2241</xdr:rowOff>
    </xdr:to>
    <xdr:pic>
      <xdr:nvPicPr>
        <xdr:cNvPr id="4" name="Billede 3"/>
        <xdr:cNvPicPr/>
      </xdr:nvPicPr>
      <xdr:blipFill>
        <a:blip xmlns:r="http://schemas.openxmlformats.org/officeDocument/2006/relationships" r:embed="rId2"/>
        <a:stretch>
          <a:fillRect/>
        </a:stretch>
      </xdr:blipFill>
      <xdr:spPr>
        <a:xfrm>
          <a:off x="8763000" y="616323"/>
          <a:ext cx="2228477" cy="243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21347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887506</xdr:colOff>
      <xdr:row>3</xdr:row>
      <xdr:rowOff>87406</xdr:rowOff>
    </xdr:from>
    <xdr:to>
      <xdr:col>11</xdr:col>
      <xdr:colOff>1005915</xdr:colOff>
      <xdr:row>4</xdr:row>
      <xdr:rowOff>107128</xdr:rowOff>
    </xdr:to>
    <xdr:pic>
      <xdr:nvPicPr>
        <xdr:cNvPr id="32" name="Billede 31"/>
        <xdr:cNvPicPr/>
      </xdr:nvPicPr>
      <xdr:blipFill>
        <a:blip xmlns:r="http://schemas.openxmlformats.org/officeDocument/2006/relationships" r:embed="rId2"/>
        <a:stretch>
          <a:fillRect/>
        </a:stretch>
      </xdr:blipFill>
      <xdr:spPr>
        <a:xfrm>
          <a:off x="9829800" y="658906"/>
          <a:ext cx="2225115"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274865</xdr:colOff>
      <xdr:row>3</xdr:row>
      <xdr:rowOff>8164</xdr:rowOff>
    </xdr:from>
    <xdr:to>
      <xdr:col>12</xdr:col>
      <xdr:colOff>629558</xdr:colOff>
      <xdr:row>4</xdr:row>
      <xdr:rowOff>66946</xdr:rowOff>
    </xdr:to>
    <xdr:pic>
      <xdr:nvPicPr>
        <xdr:cNvPr id="32" name="Billede 31"/>
        <xdr:cNvPicPr/>
      </xdr:nvPicPr>
      <xdr:blipFill>
        <a:blip xmlns:r="http://schemas.openxmlformats.org/officeDocument/2006/relationships" r:embed="rId2"/>
        <a:stretch>
          <a:fillRect/>
        </a:stretch>
      </xdr:blipFill>
      <xdr:spPr>
        <a:xfrm>
          <a:off x="9282794" y="579664"/>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1317812</xdr:colOff>
      <xdr:row>3</xdr:row>
      <xdr:rowOff>62753</xdr:rowOff>
    </xdr:from>
    <xdr:to>
      <xdr:col>8</xdr:col>
      <xdr:colOff>3549</xdr:colOff>
      <xdr:row>4</xdr:row>
      <xdr:rowOff>127299</xdr:rowOff>
    </xdr:to>
    <xdr:pic>
      <xdr:nvPicPr>
        <xdr:cNvPr id="32" name="Billede 31"/>
        <xdr:cNvPicPr/>
      </xdr:nvPicPr>
      <xdr:blipFill>
        <a:blip xmlns:r="http://schemas.openxmlformats.org/officeDocument/2006/relationships" r:embed="rId2"/>
        <a:stretch>
          <a:fillRect/>
        </a:stretch>
      </xdr:blipFill>
      <xdr:spPr>
        <a:xfrm>
          <a:off x="12810565" y="600635"/>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251011</xdr:colOff>
      <xdr:row>3</xdr:row>
      <xdr:rowOff>80682</xdr:rowOff>
    </xdr:from>
    <xdr:to>
      <xdr:col>12</xdr:col>
      <xdr:colOff>15314</xdr:colOff>
      <xdr:row>4</xdr:row>
      <xdr:rowOff>145228</xdr:rowOff>
    </xdr:to>
    <xdr:pic>
      <xdr:nvPicPr>
        <xdr:cNvPr id="34" name="Billede 33"/>
        <xdr:cNvPicPr/>
      </xdr:nvPicPr>
      <xdr:blipFill>
        <a:blip xmlns:r="http://schemas.openxmlformats.org/officeDocument/2006/relationships" r:embed="rId2"/>
        <a:stretch>
          <a:fillRect/>
        </a:stretch>
      </xdr:blipFill>
      <xdr:spPr>
        <a:xfrm>
          <a:off x="10085293" y="61856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contact"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brf.com/" TargetMode="External"/><Relationship Id="rId5" Type="http://schemas.openxmlformats.org/officeDocument/2006/relationships/hyperlink" Target="https://coveredbondlabel.com/issuer/2/" TargetMode="External"/><Relationship Id="rId4" Type="http://schemas.openxmlformats.org/officeDocument/2006/relationships/hyperlink" Target="https://coveredbondlabel.com/issuer/2/"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847A75"/>
    <pageSetUpPr fitToPage="1"/>
  </sheetPr>
  <dimension ref="A1:R37"/>
  <sheetViews>
    <sheetView tabSelected="1" zoomScale="70" zoomScaleNormal="70" zoomScaleSheetLayoutView="87" workbookViewId="0">
      <selection activeCell="N21" sqref="N21"/>
    </sheetView>
  </sheetViews>
  <sheetFormatPr defaultRowHeight="15" x14ac:dyDescent="0.25"/>
  <cols>
    <col min="1" max="1" width="9.140625" style="291"/>
    <col min="2" max="10" width="12.42578125" style="291" customWidth="1"/>
    <col min="11" max="18" width="9.140625" style="291"/>
  </cols>
  <sheetData>
    <row r="1" spans="2:10" ht="15.75" thickBot="1" x14ac:dyDescent="0.3"/>
    <row r="2" spans="2:10" x14ac:dyDescent="0.25">
      <c r="B2" s="292"/>
      <c r="C2" s="293"/>
      <c r="D2" s="293"/>
      <c r="E2" s="293"/>
      <c r="F2" s="293"/>
      <c r="G2" s="293"/>
      <c r="H2" s="293"/>
      <c r="I2" s="293"/>
      <c r="J2" s="294"/>
    </row>
    <row r="3" spans="2:10" x14ac:dyDescent="0.25">
      <c r="B3" s="295"/>
      <c r="C3" s="296"/>
      <c r="D3" s="296"/>
      <c r="E3" s="296"/>
      <c r="F3" s="296"/>
      <c r="G3" s="296"/>
      <c r="H3" s="296"/>
      <c r="I3" s="296"/>
      <c r="J3" s="297"/>
    </row>
    <row r="4" spans="2:10" x14ac:dyDescent="0.25">
      <c r="B4" s="295"/>
      <c r="C4" s="296"/>
      <c r="D4" s="296"/>
      <c r="E4" s="296"/>
      <c r="F4" s="296"/>
      <c r="G4" s="296"/>
      <c r="H4" s="296"/>
      <c r="I4" s="296"/>
      <c r="J4" s="297"/>
    </row>
    <row r="5" spans="2:10" ht="31.5" x14ac:dyDescent="0.3">
      <c r="B5" s="295"/>
      <c r="C5" s="296"/>
      <c r="D5" s="296"/>
      <c r="E5" s="298"/>
      <c r="F5" s="299" t="s">
        <v>422</v>
      </c>
      <c r="G5" s="296"/>
      <c r="H5" s="296"/>
      <c r="I5" s="296"/>
      <c r="J5" s="297"/>
    </row>
    <row r="6" spans="2:10" ht="31.5" x14ac:dyDescent="0.5">
      <c r="B6" s="295"/>
      <c r="C6" s="296"/>
      <c r="D6" s="296"/>
      <c r="E6" s="296"/>
      <c r="F6" s="395" t="s">
        <v>1533</v>
      </c>
      <c r="G6" s="296"/>
      <c r="H6" s="296"/>
      <c r="I6" s="296"/>
      <c r="J6" s="297"/>
    </row>
    <row r="7" spans="2:10" ht="26.25" x14ac:dyDescent="0.25">
      <c r="B7" s="295"/>
      <c r="C7" s="296"/>
      <c r="D7" s="296"/>
      <c r="E7" s="296"/>
      <c r="F7" s="300" t="s">
        <v>423</v>
      </c>
      <c r="G7" s="296"/>
      <c r="H7" s="296"/>
      <c r="I7" s="296"/>
      <c r="J7" s="297"/>
    </row>
    <row r="8" spans="2:10" ht="26.25" x14ac:dyDescent="0.25">
      <c r="B8" s="295"/>
      <c r="C8" s="296"/>
      <c r="D8" s="296"/>
      <c r="E8" s="296"/>
      <c r="F8" s="300" t="s">
        <v>1515</v>
      </c>
      <c r="G8" s="296"/>
      <c r="H8" s="296"/>
      <c r="I8" s="296"/>
      <c r="J8" s="297"/>
    </row>
    <row r="9" spans="2:10" ht="21" x14ac:dyDescent="0.25">
      <c r="B9" s="295"/>
      <c r="C9" s="296"/>
      <c r="D9" s="296"/>
      <c r="E9" s="296"/>
      <c r="F9" s="301" t="s">
        <v>1536</v>
      </c>
      <c r="G9" s="296"/>
      <c r="H9" s="296"/>
      <c r="I9" s="296"/>
      <c r="J9" s="297"/>
    </row>
    <row r="10" spans="2:10" ht="21" x14ac:dyDescent="0.25">
      <c r="B10" s="295"/>
      <c r="C10" s="296"/>
      <c r="D10" s="296"/>
      <c r="E10" s="296"/>
      <c r="F10" s="301" t="s">
        <v>1537</v>
      </c>
      <c r="G10" s="296"/>
      <c r="H10" s="296"/>
      <c r="I10" s="296"/>
      <c r="J10" s="297"/>
    </row>
    <row r="11" spans="2:10" ht="21" x14ac:dyDescent="0.25">
      <c r="B11" s="295"/>
      <c r="C11" s="296"/>
      <c r="D11" s="296"/>
      <c r="E11" s="296"/>
      <c r="F11" s="301"/>
      <c r="G11" s="296"/>
      <c r="H11" s="296"/>
      <c r="I11" s="296"/>
      <c r="J11" s="297"/>
    </row>
    <row r="12" spans="2:10" x14ac:dyDescent="0.25">
      <c r="B12" s="295"/>
      <c r="C12" s="296"/>
      <c r="D12" s="296"/>
      <c r="E12" s="296"/>
      <c r="F12" s="296"/>
      <c r="G12" s="296"/>
      <c r="H12" s="296"/>
      <c r="I12" s="296"/>
      <c r="J12" s="297"/>
    </row>
    <row r="13" spans="2:10" x14ac:dyDescent="0.25">
      <c r="B13" s="295"/>
      <c r="C13" s="296"/>
      <c r="D13" s="296"/>
      <c r="E13" s="296"/>
      <c r="F13" s="296"/>
      <c r="G13" s="296"/>
      <c r="H13" s="296"/>
      <c r="I13" s="296"/>
      <c r="J13" s="297"/>
    </row>
    <row r="14" spans="2:10" x14ac:dyDescent="0.25">
      <c r="B14" s="295"/>
      <c r="C14" s="296"/>
      <c r="D14" s="296"/>
      <c r="E14" s="296"/>
      <c r="F14" s="296"/>
      <c r="G14" s="296"/>
      <c r="H14" s="296"/>
      <c r="I14" s="296"/>
      <c r="J14" s="297"/>
    </row>
    <row r="15" spans="2:10" x14ac:dyDescent="0.25">
      <c r="B15" s="295"/>
      <c r="C15" s="296"/>
      <c r="D15" s="296"/>
      <c r="E15" s="296"/>
      <c r="F15" s="296"/>
      <c r="G15" s="296"/>
      <c r="H15" s="296"/>
      <c r="I15" s="296"/>
      <c r="J15" s="297"/>
    </row>
    <row r="16" spans="2:10" x14ac:dyDescent="0.25">
      <c r="B16" s="295"/>
      <c r="C16" s="296"/>
      <c r="D16" s="296"/>
      <c r="E16" s="296"/>
      <c r="F16" s="296"/>
      <c r="G16" s="296"/>
      <c r="H16" s="296"/>
      <c r="I16" s="296"/>
      <c r="J16" s="297"/>
    </row>
    <row r="17" spans="2:10" x14ac:dyDescent="0.25">
      <c r="B17" s="295"/>
      <c r="C17" s="296"/>
      <c r="D17" s="296"/>
      <c r="E17" s="296"/>
      <c r="F17" s="296"/>
      <c r="G17" s="296"/>
      <c r="H17" s="296"/>
      <c r="I17" s="296"/>
      <c r="J17" s="297"/>
    </row>
    <row r="18" spans="2:10" x14ac:dyDescent="0.25">
      <c r="B18" s="295"/>
      <c r="C18" s="296"/>
      <c r="D18" s="296"/>
      <c r="E18" s="296"/>
      <c r="F18" s="296"/>
      <c r="G18" s="296"/>
      <c r="H18" s="296"/>
      <c r="I18" s="296"/>
      <c r="J18" s="297"/>
    </row>
    <row r="19" spans="2:10" x14ac:dyDescent="0.25">
      <c r="B19" s="295"/>
      <c r="C19" s="296"/>
      <c r="D19" s="296"/>
      <c r="E19" s="296"/>
      <c r="F19" s="296"/>
      <c r="G19" s="296"/>
      <c r="H19" s="296"/>
      <c r="I19" s="296"/>
      <c r="J19" s="297"/>
    </row>
    <row r="20" spans="2:10" x14ac:dyDescent="0.25">
      <c r="B20" s="295"/>
      <c r="C20" s="296"/>
      <c r="D20" s="296"/>
      <c r="E20" s="296"/>
      <c r="F20" s="296"/>
      <c r="G20" s="296"/>
      <c r="H20" s="296"/>
      <c r="I20" s="296"/>
      <c r="J20" s="297"/>
    </row>
    <row r="21" spans="2:10" x14ac:dyDescent="0.25">
      <c r="B21" s="295"/>
      <c r="C21" s="296"/>
      <c r="D21" s="296"/>
      <c r="E21" s="296"/>
      <c r="F21" s="296"/>
      <c r="G21" s="296"/>
      <c r="H21" s="296"/>
      <c r="I21" s="296"/>
      <c r="J21" s="297"/>
    </row>
    <row r="22" spans="2:10" x14ac:dyDescent="0.25">
      <c r="B22" s="295"/>
      <c r="C22" s="296"/>
      <c r="D22" s="296"/>
      <c r="E22" s="296"/>
      <c r="F22" s="302" t="s">
        <v>424</v>
      </c>
      <c r="G22" s="296"/>
      <c r="H22" s="296"/>
      <c r="I22" s="296"/>
      <c r="J22" s="297"/>
    </row>
    <row r="23" spans="2:10" x14ac:dyDescent="0.25">
      <c r="B23" s="295"/>
      <c r="C23" s="296"/>
      <c r="D23" s="296"/>
      <c r="E23" s="296"/>
      <c r="F23" s="303"/>
      <c r="G23" s="296"/>
      <c r="H23" s="296"/>
      <c r="I23" s="296"/>
      <c r="J23" s="297"/>
    </row>
    <row r="24" spans="2:10" x14ac:dyDescent="0.25">
      <c r="B24" s="295"/>
      <c r="C24" s="296"/>
      <c r="D24" s="405" t="s">
        <v>425</v>
      </c>
      <c r="E24" s="406" t="s">
        <v>426</v>
      </c>
      <c r="F24" s="406"/>
      <c r="G24" s="406"/>
      <c r="H24" s="406"/>
      <c r="I24" s="296"/>
      <c r="J24" s="297"/>
    </row>
    <row r="25" spans="2:10" x14ac:dyDescent="0.25">
      <c r="B25" s="295"/>
      <c r="C25" s="296"/>
      <c r="D25" s="296"/>
      <c r="E25" s="304"/>
      <c r="F25" s="304"/>
      <c r="G25" s="304"/>
      <c r="H25" s="296"/>
      <c r="I25" s="296"/>
      <c r="J25" s="297"/>
    </row>
    <row r="26" spans="2:10" x14ac:dyDescent="0.25">
      <c r="B26" s="295"/>
      <c r="C26" s="296"/>
      <c r="D26" s="405" t="s">
        <v>427</v>
      </c>
      <c r="E26" s="406"/>
      <c r="F26" s="406"/>
      <c r="G26" s="406"/>
      <c r="H26" s="406"/>
      <c r="I26" s="296"/>
      <c r="J26" s="297"/>
    </row>
    <row r="27" spans="2:10" x14ac:dyDescent="0.25">
      <c r="B27" s="295"/>
      <c r="C27" s="296"/>
      <c r="D27" s="305"/>
      <c r="E27" s="305"/>
      <c r="F27" s="305"/>
      <c r="G27" s="305"/>
      <c r="H27" s="305"/>
      <c r="I27" s="296"/>
      <c r="J27" s="297"/>
    </row>
    <row r="28" spans="2:10" x14ac:dyDescent="0.25">
      <c r="B28" s="295"/>
      <c r="C28" s="296"/>
      <c r="D28" s="405" t="s">
        <v>428</v>
      </c>
      <c r="E28" s="406" t="s">
        <v>426</v>
      </c>
      <c r="F28" s="406"/>
      <c r="G28" s="406"/>
      <c r="H28" s="406"/>
      <c r="I28" s="296"/>
      <c r="J28" s="297"/>
    </row>
    <row r="29" spans="2:10" x14ac:dyDescent="0.25">
      <c r="B29" s="295"/>
      <c r="C29" s="296"/>
      <c r="D29" s="305"/>
      <c r="E29" s="305"/>
      <c r="F29" s="305"/>
      <c r="G29" s="305"/>
      <c r="H29" s="305"/>
      <c r="I29" s="296"/>
      <c r="J29" s="297"/>
    </row>
    <row r="30" spans="2:10" x14ac:dyDescent="0.25">
      <c r="B30" s="295"/>
      <c r="C30" s="296"/>
      <c r="D30" s="407" t="s">
        <v>1518</v>
      </c>
      <c r="E30" s="408"/>
      <c r="F30" s="408"/>
      <c r="G30" s="408"/>
      <c r="H30" s="408"/>
      <c r="I30" s="296"/>
      <c r="J30" s="297"/>
    </row>
    <row r="31" spans="2:10" x14ac:dyDescent="0.25">
      <c r="B31" s="295"/>
      <c r="C31" s="296"/>
      <c r="D31" s="305"/>
      <c r="E31" s="305"/>
      <c r="F31" s="305"/>
      <c r="G31" s="305"/>
      <c r="H31" s="305"/>
      <c r="I31" s="296"/>
      <c r="J31" s="297"/>
    </row>
    <row r="32" spans="2:10" x14ac:dyDescent="0.25">
      <c r="B32" s="295"/>
      <c r="C32" s="296"/>
      <c r="D32" s="296"/>
      <c r="E32" s="296"/>
      <c r="F32" s="296"/>
      <c r="G32" s="296"/>
      <c r="H32" s="296"/>
      <c r="I32" s="296"/>
      <c r="J32" s="297"/>
    </row>
    <row r="33" spans="2:10" x14ac:dyDescent="0.25">
      <c r="B33" s="295"/>
      <c r="C33" s="296"/>
      <c r="D33" s="304"/>
      <c r="E33" s="304"/>
      <c r="F33" s="304"/>
      <c r="G33" s="304"/>
      <c r="H33" s="304"/>
      <c r="I33" s="296"/>
      <c r="J33" s="297"/>
    </row>
    <row r="34" spans="2:10" x14ac:dyDescent="0.25">
      <c r="B34" s="295"/>
      <c r="C34" s="296"/>
      <c r="I34" s="296"/>
      <c r="J34" s="297"/>
    </row>
    <row r="35" spans="2:10" x14ac:dyDescent="0.25">
      <c r="B35" s="295"/>
      <c r="C35" s="296"/>
      <c r="D35" s="296"/>
      <c r="E35" s="296"/>
      <c r="F35" s="303"/>
      <c r="G35" s="296"/>
      <c r="H35" s="296"/>
      <c r="I35" s="296"/>
      <c r="J35" s="297"/>
    </row>
    <row r="36" spans="2:10" x14ac:dyDescent="0.25">
      <c r="B36" s="295"/>
      <c r="C36" s="296"/>
      <c r="D36" s="296"/>
      <c r="E36" s="296"/>
      <c r="F36" s="296"/>
      <c r="G36" s="296"/>
      <c r="H36" s="296"/>
      <c r="I36" s="296"/>
      <c r="J36" s="297"/>
    </row>
    <row r="37" spans="2:10" ht="15.75" thickBot="1" x14ac:dyDescent="0.3">
      <c r="B37" s="306"/>
      <c r="C37" s="307"/>
      <c r="D37" s="307"/>
      <c r="E37" s="307"/>
      <c r="F37" s="307"/>
      <c r="G37" s="307"/>
      <c r="H37" s="307"/>
      <c r="I37" s="307"/>
      <c r="J37" s="308"/>
    </row>
  </sheetData>
  <mergeCells count="4">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E. Optional ECB-ECAIs data'!A1" display="E. Optional ECB-ECAIs data"/>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L29"/>
  <sheetViews>
    <sheetView zoomScale="85" zoomScaleNormal="85" workbookViewId="0">
      <selection activeCell="A6" sqref="A6"/>
    </sheetView>
  </sheetViews>
  <sheetFormatPr defaultColWidth="9.140625" defaultRowHeight="15" x14ac:dyDescent="0.25"/>
  <cols>
    <col min="1" max="1" width="7.7109375" style="41" customWidth="1"/>
    <col min="2" max="12" width="15.7109375" style="41" customWidth="1"/>
    <col min="13" max="16384" width="9.140625" style="41"/>
  </cols>
  <sheetData>
    <row r="4" spans="1:12" ht="18" x14ac:dyDescent="0.25">
      <c r="A4" s="36"/>
      <c r="J4" s="42"/>
      <c r="K4" s="43"/>
    </row>
    <row r="5" spans="1:12" x14ac:dyDescent="0.25">
      <c r="A5" s="44" t="s">
        <v>116</v>
      </c>
    </row>
    <row r="7" spans="1:12" ht="15.75" x14ac:dyDescent="0.25">
      <c r="A7" s="39" t="s">
        <v>282</v>
      </c>
      <c r="B7" s="40"/>
      <c r="C7" s="40"/>
      <c r="D7" s="40"/>
      <c r="E7" s="40"/>
      <c r="F7" s="40"/>
      <c r="G7" s="40"/>
      <c r="H7" s="40"/>
      <c r="I7" s="40"/>
      <c r="J7" s="40"/>
      <c r="K7" s="40"/>
      <c r="L7" s="40"/>
    </row>
    <row r="8" spans="1:12" ht="3.75" customHeight="1" x14ac:dyDescent="0.25">
      <c r="A8" s="39"/>
      <c r="B8" s="40"/>
      <c r="C8" s="40"/>
      <c r="D8" s="40"/>
      <c r="E8" s="40"/>
      <c r="F8" s="40"/>
      <c r="G8" s="40"/>
      <c r="H8" s="40"/>
      <c r="I8" s="40"/>
      <c r="J8" s="40"/>
      <c r="K8" s="40"/>
      <c r="L8" s="40"/>
    </row>
    <row r="9" spans="1:12" x14ac:dyDescent="0.25">
      <c r="A9" s="51" t="s">
        <v>0</v>
      </c>
      <c r="B9" s="1"/>
      <c r="C9" s="1"/>
      <c r="D9" s="1"/>
      <c r="E9" s="1"/>
      <c r="F9" s="1"/>
      <c r="G9" s="1"/>
      <c r="H9" s="1"/>
      <c r="I9" s="1"/>
      <c r="J9" s="1"/>
      <c r="K9" s="1"/>
      <c r="L9" s="1"/>
    </row>
    <row r="10" spans="1:12" ht="45" x14ac:dyDescent="0.25">
      <c r="A10" s="144"/>
      <c r="B10" s="161" t="s">
        <v>1</v>
      </c>
      <c r="C10" s="59" t="s">
        <v>2</v>
      </c>
      <c r="D10" s="59" t="s">
        <v>3</v>
      </c>
      <c r="E10" s="59" t="s">
        <v>4</v>
      </c>
      <c r="F10" s="59" t="s">
        <v>5</v>
      </c>
      <c r="G10" s="59" t="s">
        <v>6</v>
      </c>
      <c r="H10" s="59" t="s">
        <v>7</v>
      </c>
      <c r="I10" s="59" t="s">
        <v>51</v>
      </c>
      <c r="J10" s="59" t="s">
        <v>8</v>
      </c>
      <c r="K10" s="59" t="s">
        <v>9</v>
      </c>
      <c r="L10" s="138" t="s">
        <v>10</v>
      </c>
    </row>
    <row r="11" spans="1:12" x14ac:dyDescent="0.25">
      <c r="A11" s="145" t="s">
        <v>10</v>
      </c>
      <c r="B11" s="146">
        <v>6475</v>
      </c>
      <c r="C11" s="47">
        <v>709</v>
      </c>
      <c r="D11" s="47">
        <v>234</v>
      </c>
      <c r="E11" s="47">
        <v>59</v>
      </c>
      <c r="F11" s="47">
        <v>196</v>
      </c>
      <c r="G11" s="47">
        <v>18</v>
      </c>
      <c r="H11" s="47">
        <v>91</v>
      </c>
      <c r="I11" s="47">
        <v>0</v>
      </c>
      <c r="J11" s="47">
        <v>30</v>
      </c>
      <c r="K11" s="47">
        <v>0</v>
      </c>
      <c r="L11" s="48">
        <v>7812</v>
      </c>
    </row>
    <row r="12" spans="1:12" x14ac:dyDescent="0.25">
      <c r="A12" s="147" t="s">
        <v>189</v>
      </c>
      <c r="B12" s="178">
        <v>0.82885304659498205</v>
      </c>
      <c r="C12" s="178">
        <v>9.0757808499743978E-2</v>
      </c>
      <c r="D12" s="178">
        <v>2.9953917050691243E-2</v>
      </c>
      <c r="E12" s="178">
        <v>7.5524833589349716E-3</v>
      </c>
      <c r="F12" s="178">
        <v>2.5089605734767026E-2</v>
      </c>
      <c r="G12" s="178">
        <v>2.304147465437788E-3</v>
      </c>
      <c r="H12" s="178">
        <v>1.1648745519713262E-2</v>
      </c>
      <c r="I12" s="178">
        <v>0</v>
      </c>
      <c r="J12" s="178">
        <v>3.8402457757296467E-3</v>
      </c>
      <c r="K12" s="178">
        <v>0</v>
      </c>
      <c r="L12" s="91"/>
    </row>
    <row r="13" spans="1:12" x14ac:dyDescent="0.25">
      <c r="A13" s="141"/>
      <c r="B13" s="141"/>
      <c r="C13" s="40"/>
      <c r="D13" s="40"/>
      <c r="E13" s="40"/>
      <c r="F13" s="40"/>
      <c r="G13" s="40"/>
      <c r="H13" s="40"/>
      <c r="I13" s="40"/>
      <c r="J13" s="40"/>
      <c r="K13" s="40"/>
      <c r="L13" s="40"/>
    </row>
    <row r="14" spans="1:12" ht="15.75" x14ac:dyDescent="0.25">
      <c r="A14" s="148" t="s">
        <v>283</v>
      </c>
      <c r="B14" s="141"/>
      <c r="C14" s="40"/>
      <c r="D14" s="40"/>
      <c r="E14" s="40"/>
      <c r="F14" s="40"/>
      <c r="G14" s="40"/>
      <c r="H14" s="40"/>
      <c r="I14" s="40"/>
      <c r="J14" s="40"/>
      <c r="K14" s="40"/>
      <c r="L14" s="40"/>
    </row>
    <row r="15" spans="1:12" ht="3.75" customHeight="1" x14ac:dyDescent="0.25">
      <c r="A15" s="148"/>
      <c r="B15" s="141"/>
      <c r="C15" s="40"/>
      <c r="D15" s="40"/>
      <c r="E15" s="40"/>
      <c r="F15" s="40"/>
      <c r="G15" s="40"/>
      <c r="H15" s="40"/>
      <c r="I15" s="40"/>
      <c r="J15" s="40"/>
      <c r="K15" s="40"/>
      <c r="L15" s="40"/>
    </row>
    <row r="16" spans="1:12" x14ac:dyDescent="0.25">
      <c r="A16" s="149" t="s">
        <v>117</v>
      </c>
      <c r="B16" s="150"/>
      <c r="C16" s="1"/>
      <c r="D16" s="1"/>
      <c r="E16" s="1"/>
      <c r="F16" s="1"/>
      <c r="G16" s="1"/>
      <c r="H16" s="1"/>
      <c r="I16" s="1"/>
      <c r="J16" s="1"/>
      <c r="K16" s="1"/>
      <c r="L16" s="1"/>
    </row>
    <row r="17" spans="1:12" ht="45" x14ac:dyDescent="0.25">
      <c r="A17" s="144"/>
      <c r="B17" s="161" t="s">
        <v>1</v>
      </c>
      <c r="C17" s="59" t="s">
        <v>2</v>
      </c>
      <c r="D17" s="59" t="s">
        <v>3</v>
      </c>
      <c r="E17" s="59" t="s">
        <v>4</v>
      </c>
      <c r="F17" s="59" t="s">
        <v>5</v>
      </c>
      <c r="G17" s="59" t="s">
        <v>6</v>
      </c>
      <c r="H17" s="59" t="s">
        <v>7</v>
      </c>
      <c r="I17" s="59" t="s">
        <v>51</v>
      </c>
      <c r="J17" s="59" t="s">
        <v>8</v>
      </c>
      <c r="K17" s="59" t="s">
        <v>9</v>
      </c>
      <c r="L17" s="138" t="s">
        <v>10</v>
      </c>
    </row>
    <row r="18" spans="1:12" x14ac:dyDescent="0.25">
      <c r="A18" s="145" t="s">
        <v>10</v>
      </c>
      <c r="B18" s="151">
        <v>3.9120901964999999</v>
      </c>
      <c r="C18" s="49">
        <v>0.27054441310000005</v>
      </c>
      <c r="D18" s="49">
        <v>0.13930204888999997</v>
      </c>
      <c r="E18" s="49">
        <v>5.9862926850000005E-2</v>
      </c>
      <c r="F18" s="49">
        <v>0.29820908389999995</v>
      </c>
      <c r="G18" s="49">
        <v>4.2754573509999998E-2</v>
      </c>
      <c r="H18" s="49">
        <v>0.50146660530999998</v>
      </c>
      <c r="I18" s="49">
        <v>0</v>
      </c>
      <c r="J18" s="49">
        <v>0.17727922896000001</v>
      </c>
      <c r="K18" s="49">
        <v>0</v>
      </c>
      <c r="L18" s="50">
        <v>5.40150907702</v>
      </c>
    </row>
    <row r="19" spans="1:12" x14ac:dyDescent="0.25">
      <c r="A19" s="147" t="s">
        <v>189</v>
      </c>
      <c r="B19" s="178">
        <v>0.72425874708671056</v>
      </c>
      <c r="C19" s="178">
        <v>5.0086820042753451E-2</v>
      </c>
      <c r="D19" s="178">
        <v>2.5789468628802638E-2</v>
      </c>
      <c r="E19" s="178">
        <v>1.1082630056974048E-2</v>
      </c>
      <c r="F19" s="178">
        <v>5.520847593660274E-2</v>
      </c>
      <c r="G19" s="178">
        <v>7.9153016130054515E-3</v>
      </c>
      <c r="H19" s="178">
        <v>9.2838241713491282E-2</v>
      </c>
      <c r="I19" s="178">
        <v>0</v>
      </c>
      <c r="J19" s="178">
        <v>3.2820314921659738E-2</v>
      </c>
      <c r="K19" s="178">
        <v>0</v>
      </c>
      <c r="L19" s="91"/>
    </row>
    <row r="20" spans="1:12" x14ac:dyDescent="0.25">
      <c r="A20" s="141"/>
      <c r="B20" s="141"/>
      <c r="C20" s="40"/>
      <c r="D20" s="40"/>
      <c r="E20" s="40"/>
      <c r="F20" s="40"/>
      <c r="G20" s="40"/>
      <c r="H20" s="40"/>
      <c r="I20" s="40"/>
      <c r="J20" s="40"/>
      <c r="K20" s="40"/>
      <c r="L20" s="40"/>
    </row>
    <row r="21" spans="1:12" ht="15.75" x14ac:dyDescent="0.25">
      <c r="A21" s="148" t="s">
        <v>284</v>
      </c>
      <c r="B21" s="141"/>
      <c r="C21" s="40"/>
      <c r="D21" s="40"/>
      <c r="E21" s="40"/>
      <c r="F21" s="40"/>
      <c r="G21" s="40"/>
      <c r="H21" s="40"/>
      <c r="I21" s="40"/>
      <c r="J21" s="40"/>
      <c r="K21" s="40"/>
      <c r="L21" s="40"/>
    </row>
    <row r="22" spans="1:12" ht="3.75" customHeight="1" x14ac:dyDescent="0.25">
      <c r="A22" s="148"/>
      <c r="B22" s="141"/>
      <c r="C22" s="40"/>
      <c r="D22" s="40"/>
      <c r="E22" s="40"/>
      <c r="F22" s="40"/>
      <c r="G22" s="40"/>
      <c r="H22" s="40"/>
      <c r="I22" s="40"/>
      <c r="J22" s="40"/>
      <c r="K22" s="40"/>
      <c r="L22" s="40"/>
    </row>
    <row r="23" spans="1:12" x14ac:dyDescent="0.25">
      <c r="A23" s="149" t="s">
        <v>118</v>
      </c>
      <c r="B23" s="150"/>
      <c r="C23" s="1"/>
      <c r="D23" s="1"/>
      <c r="E23" s="1"/>
      <c r="F23" s="1"/>
      <c r="G23" s="1"/>
      <c r="H23" s="1"/>
      <c r="I23" s="1"/>
      <c r="J23" s="1"/>
      <c r="K23" s="1"/>
      <c r="L23" s="1"/>
    </row>
    <row r="24" spans="1:12" x14ac:dyDescent="0.25">
      <c r="A24" s="141"/>
      <c r="B24" s="179"/>
      <c r="C24" s="180"/>
      <c r="D24" s="180"/>
      <c r="E24" s="180"/>
      <c r="F24" s="180"/>
      <c r="G24" s="180"/>
      <c r="H24" s="180"/>
      <c r="I24" s="40"/>
      <c r="J24" s="40"/>
      <c r="K24" s="40"/>
      <c r="L24" s="40"/>
    </row>
    <row r="25" spans="1:12" x14ac:dyDescent="0.25">
      <c r="A25" s="144"/>
      <c r="B25" s="161" t="s">
        <v>11</v>
      </c>
      <c r="C25" s="59" t="s">
        <v>12</v>
      </c>
      <c r="D25" s="59" t="s">
        <v>13</v>
      </c>
      <c r="E25" s="59" t="s">
        <v>14</v>
      </c>
      <c r="F25" s="59" t="s">
        <v>15</v>
      </c>
      <c r="G25" s="59" t="s">
        <v>16</v>
      </c>
      <c r="H25" s="138" t="s">
        <v>10</v>
      </c>
    </row>
    <row r="26" spans="1:12" x14ac:dyDescent="0.25">
      <c r="A26" s="145" t="s">
        <v>10</v>
      </c>
      <c r="B26" s="151">
        <v>4.2166856013</v>
      </c>
      <c r="C26" s="49">
        <v>0.40610062506</v>
      </c>
      <c r="D26" s="49">
        <v>0.27566001004000001</v>
      </c>
      <c r="E26" s="49">
        <v>0.14433557663999999</v>
      </c>
      <c r="F26" s="49">
        <v>0.16153298421000001</v>
      </c>
      <c r="G26" s="49">
        <v>0.19719427968</v>
      </c>
      <c r="H26" s="50">
        <v>5.4015090769299992</v>
      </c>
    </row>
    <row r="27" spans="1:12" x14ac:dyDescent="0.25">
      <c r="A27" s="147" t="s">
        <v>189</v>
      </c>
      <c r="B27" s="178">
        <v>0.78064954464477077</v>
      </c>
      <c r="C27" s="178">
        <v>7.5182808966195669E-2</v>
      </c>
      <c r="D27" s="178">
        <v>5.1033888143843333E-2</v>
      </c>
      <c r="E27" s="178">
        <v>2.6721342977365604E-2</v>
      </c>
      <c r="F27" s="178">
        <v>2.9905158338048906E-2</v>
      </c>
      <c r="G27" s="178">
        <v>3.6507256929775876E-2</v>
      </c>
      <c r="H27" s="91"/>
    </row>
    <row r="28" spans="1:12" x14ac:dyDescent="0.25">
      <c r="A28" s="139"/>
      <c r="B28" s="139"/>
    </row>
    <row r="29" spans="1:12" x14ac:dyDescent="0.25">
      <c r="A29" s="139"/>
      <c r="B29" s="139"/>
      <c r="L29" s="98" t="s">
        <v>328</v>
      </c>
    </row>
  </sheetData>
  <hyperlinks>
    <hyperlink ref="L29" location="Contents!A1" display="To Frontpage"/>
  </hyperlinks>
  <printOptions horizontalCentered="1"/>
  <pageMargins left="0.19685039370078741" right="0.19685039370078741" top="0.74803149606299213" bottom="0.74803149606299213" header="0.31496062992125984" footer="0.31496062992125984"/>
  <pageSetup paperSize="9" scale="79"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4:M90"/>
  <sheetViews>
    <sheetView zoomScale="70" zoomScaleNormal="70" workbookViewId="0">
      <selection activeCell="A5" sqref="A5"/>
    </sheetView>
  </sheetViews>
  <sheetFormatPr defaultColWidth="9.140625" defaultRowHeight="15" x14ac:dyDescent="0.25"/>
  <cols>
    <col min="1" max="1" width="33.85546875" style="41" customWidth="1"/>
    <col min="2" max="11" width="12.7109375" style="41" customWidth="1"/>
    <col min="12" max="12" width="2.5703125" style="41" customWidth="1"/>
    <col min="13" max="13" width="9.85546875" style="41" customWidth="1"/>
    <col min="14" max="16384" width="9.140625" style="41"/>
  </cols>
  <sheetData>
    <row r="4" spans="1:13" x14ac:dyDescent="0.25">
      <c r="A4" s="40"/>
      <c r="B4" s="40"/>
      <c r="C4" s="40"/>
      <c r="D4" s="40"/>
      <c r="E4" s="40"/>
      <c r="F4" s="40"/>
      <c r="G4" s="40"/>
      <c r="H4" s="40"/>
      <c r="I4" s="40"/>
      <c r="J4" s="40"/>
      <c r="K4" s="40"/>
    </row>
    <row r="5" spans="1:13" ht="15.75" x14ac:dyDescent="0.25">
      <c r="A5" s="39" t="s">
        <v>285</v>
      </c>
      <c r="B5" s="40"/>
      <c r="C5" s="40"/>
      <c r="D5" s="40"/>
      <c r="E5" s="40"/>
      <c r="F5" s="40"/>
      <c r="G5" s="40"/>
      <c r="H5" s="40"/>
      <c r="I5" s="40"/>
      <c r="J5" s="40"/>
      <c r="K5" s="40"/>
    </row>
    <row r="6" spans="1:13" ht="3.75" customHeight="1" x14ac:dyDescent="0.25">
      <c r="A6" s="39"/>
      <c r="B6" s="40"/>
      <c r="C6" s="40"/>
      <c r="D6" s="40"/>
      <c r="E6" s="40"/>
      <c r="F6" s="40"/>
      <c r="G6" s="40"/>
      <c r="H6" s="40"/>
      <c r="I6" s="40"/>
      <c r="J6" s="40"/>
      <c r="K6" s="40"/>
    </row>
    <row r="7" spans="1:13" x14ac:dyDescent="0.25">
      <c r="A7" s="136" t="s">
        <v>119</v>
      </c>
      <c r="B7" s="136"/>
      <c r="C7" s="56"/>
      <c r="D7" s="137"/>
      <c r="E7" s="137"/>
      <c r="F7" s="137"/>
      <c r="G7" s="137"/>
      <c r="H7" s="137"/>
      <c r="I7" s="137"/>
      <c r="J7" s="52"/>
      <c r="K7" s="52"/>
      <c r="L7" s="52"/>
      <c r="M7" s="52"/>
    </row>
    <row r="8" spans="1:13" x14ac:dyDescent="0.25">
      <c r="A8" s="45"/>
      <c r="B8" s="426" t="s">
        <v>27</v>
      </c>
      <c r="C8" s="426"/>
      <c r="D8" s="426"/>
      <c r="E8" s="426"/>
      <c r="F8" s="426"/>
      <c r="G8" s="426"/>
      <c r="H8" s="426"/>
      <c r="I8" s="426"/>
      <c r="J8" s="426"/>
      <c r="K8" s="426"/>
      <c r="M8" s="40"/>
    </row>
    <row r="9" spans="1:13" x14ac:dyDescent="0.25">
      <c r="A9" s="45"/>
      <c r="B9" s="59" t="s">
        <v>17</v>
      </c>
      <c r="C9" s="59" t="s">
        <v>18</v>
      </c>
      <c r="D9" s="59" t="s">
        <v>19</v>
      </c>
      <c r="E9" s="59" t="s">
        <v>20</v>
      </c>
      <c r="F9" s="59" t="s">
        <v>21</v>
      </c>
      <c r="G9" s="59" t="s">
        <v>22</v>
      </c>
      <c r="H9" s="59" t="s">
        <v>23</v>
      </c>
      <c r="I9" s="59" t="s">
        <v>24</v>
      </c>
      <c r="J9" s="59" t="s">
        <v>25</v>
      </c>
      <c r="K9" s="59" t="s">
        <v>26</v>
      </c>
      <c r="M9" s="40"/>
    </row>
    <row r="10" spans="1:13" x14ac:dyDescent="0.25">
      <c r="B10" s="58"/>
      <c r="C10" s="58"/>
      <c r="D10" s="58"/>
      <c r="E10" s="58"/>
      <c r="F10" s="58"/>
      <c r="G10" s="58"/>
      <c r="H10" s="58"/>
      <c r="I10" s="58"/>
      <c r="J10" s="58"/>
      <c r="K10" s="58"/>
    </row>
    <row r="11" spans="1:13" x14ac:dyDescent="0.25">
      <c r="A11" s="53" t="s">
        <v>1</v>
      </c>
      <c r="B11" s="199">
        <v>1.6684879494</v>
      </c>
      <c r="C11" s="199">
        <v>1.2001427344000002</v>
      </c>
      <c r="D11" s="199">
        <v>0.65387143528999991</v>
      </c>
      <c r="E11" s="199">
        <v>0.16755525277000002</v>
      </c>
      <c r="F11" s="199">
        <v>0.10098564467</v>
      </c>
      <c r="G11" s="199">
        <v>3.238154427E-2</v>
      </c>
      <c r="H11" s="199">
        <v>2.4876613949999998E-2</v>
      </c>
      <c r="I11" s="199">
        <v>1.8588697969999998E-2</v>
      </c>
      <c r="J11" s="199">
        <v>1.403439083E-2</v>
      </c>
      <c r="K11" s="199">
        <v>3.116593288E-2</v>
      </c>
      <c r="L11" s="181"/>
    </row>
    <row r="12" spans="1:13" x14ac:dyDescent="0.25">
      <c r="A12" s="53" t="s">
        <v>2</v>
      </c>
      <c r="B12" s="199">
        <v>0.11596645363999999</v>
      </c>
      <c r="C12" s="199">
        <v>8.8897507609999996E-2</v>
      </c>
      <c r="D12" s="199">
        <v>4.5766401740000004E-2</v>
      </c>
      <c r="E12" s="199">
        <v>9.8983559499999998E-3</v>
      </c>
      <c r="F12" s="199">
        <v>5.1648785700000007E-3</v>
      </c>
      <c r="G12" s="199">
        <v>1.6839659399999999E-3</v>
      </c>
      <c r="H12" s="199">
        <v>1.2396127E-3</v>
      </c>
      <c r="I12" s="199">
        <v>7.2077613000000003E-4</v>
      </c>
      <c r="J12" s="199">
        <v>4.3509673999999997E-4</v>
      </c>
      <c r="K12" s="199">
        <v>7.7136408000000008E-4</v>
      </c>
      <c r="L12" s="181"/>
    </row>
    <row r="13" spans="1:13" x14ac:dyDescent="0.25">
      <c r="A13" s="53" t="s">
        <v>3</v>
      </c>
      <c r="B13" s="199">
        <v>0.10115276867</v>
      </c>
      <c r="C13" s="199">
        <v>2.8592169350000002E-2</v>
      </c>
      <c r="D13" s="199">
        <v>6.0380513700000003E-3</v>
      </c>
      <c r="E13" s="199">
        <v>4.7003034999999998E-4</v>
      </c>
      <c r="F13" s="199">
        <v>4.1774902E-4</v>
      </c>
      <c r="G13" s="199">
        <v>1.4529199999999999E-4</v>
      </c>
      <c r="H13" s="199">
        <v>5.2985300000000002E-5</v>
      </c>
      <c r="I13" s="199">
        <v>4.8600280000000002E-5</v>
      </c>
      <c r="J13" s="199">
        <v>0</v>
      </c>
      <c r="K13" s="199">
        <v>2.3844025399999999E-3</v>
      </c>
      <c r="L13" s="181"/>
    </row>
    <row r="14" spans="1:13" x14ac:dyDescent="0.25">
      <c r="A14" s="53" t="s">
        <v>4</v>
      </c>
      <c r="B14" s="199">
        <v>4.5759265139999998E-2</v>
      </c>
      <c r="C14" s="199">
        <v>1.016093822E-2</v>
      </c>
      <c r="D14" s="199">
        <v>3.9427234900000002E-3</v>
      </c>
      <c r="E14" s="199">
        <v>0</v>
      </c>
      <c r="F14" s="199">
        <v>0</v>
      </c>
      <c r="G14" s="199">
        <v>0</v>
      </c>
      <c r="H14" s="199">
        <v>0</v>
      </c>
      <c r="I14" s="199">
        <v>0</v>
      </c>
      <c r="J14" s="199">
        <v>0</v>
      </c>
      <c r="K14" s="199">
        <v>0</v>
      </c>
      <c r="L14" s="181"/>
    </row>
    <row r="15" spans="1:13" x14ac:dyDescent="0.25">
      <c r="A15" s="53" t="s">
        <v>5</v>
      </c>
      <c r="B15" s="199">
        <v>0.14730722718</v>
      </c>
      <c r="C15" s="199">
        <v>7.5929760489999998E-2</v>
      </c>
      <c r="D15" s="199">
        <v>4.9674109730000006E-2</v>
      </c>
      <c r="E15" s="199">
        <v>9.6959193399999994E-3</v>
      </c>
      <c r="F15" s="199">
        <v>6.6924819499999998E-3</v>
      </c>
      <c r="G15" s="199">
        <v>2.4043110899999998E-3</v>
      </c>
      <c r="H15" s="199">
        <v>2.21099627E-3</v>
      </c>
      <c r="I15" s="199">
        <v>1.6703602700000001E-3</v>
      </c>
      <c r="J15" s="199">
        <v>8.1858070999999994E-4</v>
      </c>
      <c r="K15" s="199">
        <v>1.8053368799999998E-3</v>
      </c>
      <c r="L15" s="181"/>
    </row>
    <row r="16" spans="1:13" ht="30" x14ac:dyDescent="0.25">
      <c r="A16" s="53" t="s">
        <v>6</v>
      </c>
      <c r="B16" s="199">
        <v>1.166874409E-2</v>
      </c>
      <c r="C16" s="199">
        <v>4.7067681500000003E-3</v>
      </c>
      <c r="D16" s="199">
        <v>4.732613640000001E-3</v>
      </c>
      <c r="E16" s="199">
        <v>5.5302306199999998E-3</v>
      </c>
      <c r="F16" s="199">
        <v>4.8636576500000004E-3</v>
      </c>
      <c r="G16" s="199">
        <v>2.1322745899999998E-3</v>
      </c>
      <c r="H16" s="199">
        <v>2.1322745899999998E-3</v>
      </c>
      <c r="I16" s="199">
        <v>2.1322745899999998E-3</v>
      </c>
      <c r="J16" s="199">
        <v>2.1322745899999998E-3</v>
      </c>
      <c r="K16" s="199">
        <v>2.7234609999999999E-3</v>
      </c>
      <c r="L16" s="181"/>
    </row>
    <row r="17" spans="1:13" x14ac:dyDescent="0.25">
      <c r="A17" s="53" t="s">
        <v>7</v>
      </c>
      <c r="B17" s="199">
        <v>0.13685492390000001</v>
      </c>
      <c r="C17" s="199">
        <v>0.13604491269999999</v>
      </c>
      <c r="D17" s="199">
        <v>0.11793191767</v>
      </c>
      <c r="E17" s="199">
        <v>5.472649701E-2</v>
      </c>
      <c r="F17" s="199">
        <v>3.0616703329999998E-2</v>
      </c>
      <c r="G17" s="199">
        <v>9.4273071600000004E-3</v>
      </c>
      <c r="H17" s="199">
        <v>5.3962818800000001E-3</v>
      </c>
      <c r="I17" s="199">
        <v>3.34968138E-3</v>
      </c>
      <c r="J17" s="199">
        <v>1.4982721399999998E-3</v>
      </c>
      <c r="K17" s="199">
        <v>5.6201081300000007E-3</v>
      </c>
      <c r="L17" s="181"/>
    </row>
    <row r="18" spans="1:13" x14ac:dyDescent="0.25">
      <c r="A18" s="53" t="s">
        <v>28</v>
      </c>
      <c r="B18" s="199">
        <v>0</v>
      </c>
      <c r="C18" s="199">
        <v>0</v>
      </c>
      <c r="D18" s="199">
        <v>0</v>
      </c>
      <c r="E18" s="199">
        <v>0</v>
      </c>
      <c r="F18" s="199">
        <v>0</v>
      </c>
      <c r="G18" s="199">
        <v>0</v>
      </c>
      <c r="H18" s="199">
        <v>0</v>
      </c>
      <c r="I18" s="199">
        <v>0</v>
      </c>
      <c r="J18" s="199">
        <v>0</v>
      </c>
      <c r="K18" s="199">
        <v>0</v>
      </c>
      <c r="L18" s="181"/>
    </row>
    <row r="19" spans="1:13" ht="30" x14ac:dyDescent="0.25">
      <c r="A19" s="53" t="s">
        <v>29</v>
      </c>
      <c r="B19" s="199">
        <v>3.0560670289999998E-2</v>
      </c>
      <c r="C19" s="199">
        <v>2.9460180510000003E-2</v>
      </c>
      <c r="D19" s="199">
        <v>3.102401921E-2</v>
      </c>
      <c r="E19" s="199">
        <v>2.5124586040000001E-2</v>
      </c>
      <c r="F19" s="199">
        <v>2.0156957730000001E-2</v>
      </c>
      <c r="G19" s="199">
        <v>8.4054944100000004E-3</v>
      </c>
      <c r="H19" s="199">
        <v>1.7244765E-4</v>
      </c>
      <c r="I19" s="199">
        <v>6.73974243E-3</v>
      </c>
      <c r="J19" s="199">
        <v>8.4344919800000001E-3</v>
      </c>
      <c r="K19" s="199">
        <v>1.7200638719999998E-2</v>
      </c>
      <c r="L19" s="181"/>
    </row>
    <row r="20" spans="1:13" x14ac:dyDescent="0.25">
      <c r="A20" s="53" t="s">
        <v>9</v>
      </c>
      <c r="B20" s="199">
        <v>0</v>
      </c>
      <c r="C20" s="199">
        <v>0</v>
      </c>
      <c r="D20" s="199">
        <v>0</v>
      </c>
      <c r="E20" s="199">
        <v>0</v>
      </c>
      <c r="F20" s="199">
        <v>0</v>
      </c>
      <c r="G20" s="199">
        <v>0</v>
      </c>
      <c r="H20" s="199">
        <v>0</v>
      </c>
      <c r="I20" s="199">
        <v>0</v>
      </c>
      <c r="J20" s="199">
        <v>0</v>
      </c>
      <c r="K20" s="199">
        <v>0</v>
      </c>
      <c r="L20" s="181"/>
    </row>
    <row r="21" spans="1:13" x14ac:dyDescent="0.25">
      <c r="B21" s="152"/>
      <c r="C21" s="152"/>
      <c r="D21" s="152"/>
      <c r="E21" s="152"/>
      <c r="F21" s="152"/>
      <c r="G21" s="152"/>
      <c r="H21" s="152"/>
      <c r="I21" s="152"/>
      <c r="J21" s="152"/>
      <c r="K21" s="152"/>
      <c r="L21" s="181"/>
    </row>
    <row r="22" spans="1:13" x14ac:dyDescent="0.25">
      <c r="A22" s="46" t="s">
        <v>10</v>
      </c>
      <c r="B22" s="154">
        <v>2.2577580023100001</v>
      </c>
      <c r="C22" s="154">
        <v>1.5739349714300004</v>
      </c>
      <c r="D22" s="154">
        <v>0.91298127213999991</v>
      </c>
      <c r="E22" s="154">
        <v>0.27300087208000001</v>
      </c>
      <c r="F22" s="154">
        <v>0.16889807292</v>
      </c>
      <c r="G22" s="154">
        <v>5.6580189459999992E-2</v>
      </c>
      <c r="H22" s="154">
        <v>3.6081212339999995E-2</v>
      </c>
      <c r="I22" s="154">
        <v>3.3250133049999998E-2</v>
      </c>
      <c r="J22" s="154">
        <v>2.7353106990000001E-2</v>
      </c>
      <c r="K22" s="154">
        <v>6.1671244230000005E-2</v>
      </c>
      <c r="L22" s="181"/>
    </row>
    <row r="27" spans="1:13" ht="15.75" x14ac:dyDescent="0.25">
      <c r="A27" s="39" t="s">
        <v>286</v>
      </c>
      <c r="B27" s="40"/>
      <c r="C27" s="40"/>
      <c r="D27" s="40"/>
      <c r="E27" s="40"/>
      <c r="F27" s="40"/>
      <c r="G27" s="40"/>
      <c r="H27" s="40"/>
      <c r="I27" s="40"/>
      <c r="J27" s="40"/>
      <c r="K27" s="40"/>
    </row>
    <row r="28" spans="1:13" ht="3.75" customHeight="1" x14ac:dyDescent="0.25">
      <c r="A28" s="39"/>
      <c r="B28" s="40"/>
      <c r="C28" s="40"/>
      <c r="D28" s="40"/>
      <c r="E28" s="40"/>
      <c r="F28" s="40"/>
      <c r="G28" s="40"/>
      <c r="H28" s="40"/>
      <c r="I28" s="40"/>
      <c r="J28" s="40"/>
      <c r="K28" s="40"/>
    </row>
    <row r="29" spans="1:13" x14ac:dyDescent="0.25">
      <c r="A29" s="158" t="s">
        <v>343</v>
      </c>
      <c r="B29" s="56"/>
      <c r="C29" s="52"/>
      <c r="D29" s="52"/>
      <c r="E29" s="52"/>
      <c r="F29" s="52"/>
      <c r="G29" s="52"/>
      <c r="H29" s="52"/>
      <c r="I29" s="52"/>
      <c r="J29" s="52"/>
      <c r="K29" s="52"/>
      <c r="L29" s="52"/>
      <c r="M29" s="52"/>
    </row>
    <row r="30" spans="1:13" x14ac:dyDescent="0.25">
      <c r="A30" s="45"/>
      <c r="B30" s="426" t="s">
        <v>27</v>
      </c>
      <c r="C30" s="426"/>
      <c r="D30" s="426"/>
      <c r="E30" s="426"/>
      <c r="F30" s="426"/>
      <c r="G30" s="426"/>
      <c r="H30" s="426"/>
      <c r="I30" s="426"/>
      <c r="J30" s="426"/>
      <c r="K30" s="426"/>
      <c r="M30" s="40"/>
    </row>
    <row r="31" spans="1:13" x14ac:dyDescent="0.25">
      <c r="A31" s="45"/>
      <c r="B31" s="59" t="s">
        <v>17</v>
      </c>
      <c r="C31" s="59" t="s">
        <v>18</v>
      </c>
      <c r="D31" s="59" t="s">
        <v>19</v>
      </c>
      <c r="E31" s="59" t="s">
        <v>20</v>
      </c>
      <c r="F31" s="59" t="s">
        <v>21</v>
      </c>
      <c r="G31" s="59" t="s">
        <v>22</v>
      </c>
      <c r="H31" s="59" t="s">
        <v>23</v>
      </c>
      <c r="I31" s="59" t="s">
        <v>24</v>
      </c>
      <c r="J31" s="59" t="s">
        <v>25</v>
      </c>
      <c r="K31" s="59" t="s">
        <v>26</v>
      </c>
      <c r="M31" s="40"/>
    </row>
    <row r="32" spans="1:13" x14ac:dyDescent="0.25">
      <c r="B32" s="58"/>
      <c r="C32" s="58"/>
      <c r="D32" s="58"/>
      <c r="E32" s="58"/>
      <c r="F32" s="58"/>
      <c r="G32" s="58"/>
      <c r="H32" s="58"/>
      <c r="I32" s="58"/>
      <c r="J32" s="58"/>
      <c r="K32" s="58"/>
    </row>
    <row r="33" spans="1:12" x14ac:dyDescent="0.25">
      <c r="A33" s="53" t="s">
        <v>1</v>
      </c>
      <c r="B33" s="198">
        <v>0.42649526611696931</v>
      </c>
      <c r="C33" s="198">
        <v>0.30677787937895629</v>
      </c>
      <c r="D33" s="198">
        <v>0.16714119625531484</v>
      </c>
      <c r="E33" s="198">
        <v>4.2830109827964466E-2</v>
      </c>
      <c r="F33" s="198">
        <v>2.5813731176790096E-2</v>
      </c>
      <c r="G33" s="198">
        <v>8.2773000222617441E-3</v>
      </c>
      <c r="H33" s="198">
        <v>6.358906032560621E-3</v>
      </c>
      <c r="I33" s="198">
        <v>4.7516026054213205E-3</v>
      </c>
      <c r="J33" s="198">
        <v>3.5874405050290406E-3</v>
      </c>
      <c r="K33" s="198">
        <v>7.9665680787320906E-3</v>
      </c>
      <c r="L33" s="182"/>
    </row>
    <row r="34" spans="1:12" x14ac:dyDescent="0.25">
      <c r="A34" s="53" t="s">
        <v>2</v>
      </c>
      <c r="B34" s="198">
        <v>0.42864109560131969</v>
      </c>
      <c r="C34" s="198">
        <v>0.32858748251859582</v>
      </c>
      <c r="D34" s="198">
        <v>0.16916409847681313</v>
      </c>
      <c r="E34" s="198">
        <v>3.6586805976072112E-2</v>
      </c>
      <c r="F34" s="198">
        <v>1.9090686482189277E-2</v>
      </c>
      <c r="G34" s="198">
        <v>6.2243604320062753E-3</v>
      </c>
      <c r="H34" s="198">
        <v>4.5819194186863818E-3</v>
      </c>
      <c r="I34" s="198">
        <v>2.6641693381913721E-3</v>
      </c>
      <c r="J34" s="198">
        <v>1.6082266679045315E-3</v>
      </c>
      <c r="K34" s="198">
        <v>2.8511550882216324E-3</v>
      </c>
      <c r="L34" s="182"/>
    </row>
    <row r="35" spans="1:12" x14ac:dyDescent="0.25">
      <c r="A35" s="53" t="s">
        <v>3</v>
      </c>
      <c r="B35" s="198">
        <v>0.72613984850385638</v>
      </c>
      <c r="C35" s="198">
        <v>0.20525304243464765</v>
      </c>
      <c r="D35" s="198">
        <v>4.3345029154606363E-2</v>
      </c>
      <c r="E35" s="198">
        <v>3.3741811680379642E-3</v>
      </c>
      <c r="F35" s="198">
        <v>2.9988720435825365E-3</v>
      </c>
      <c r="G35" s="198">
        <v>1.0429997345204876E-3</v>
      </c>
      <c r="H35" s="198">
        <v>3.8036267539498666E-4</v>
      </c>
      <c r="I35" s="198">
        <v>3.4888417213350611E-4</v>
      </c>
      <c r="J35" s="198">
        <v>0</v>
      </c>
      <c r="K35" s="198">
        <v>1.7116780113220112E-2</v>
      </c>
      <c r="L35" s="182"/>
    </row>
    <row r="36" spans="1:12" x14ac:dyDescent="0.25">
      <c r="A36" s="53" t="s">
        <v>4</v>
      </c>
      <c r="B36" s="198">
        <v>0.76440073260467378</v>
      </c>
      <c r="C36" s="198">
        <v>0.1697367428335155</v>
      </c>
      <c r="D36" s="198">
        <v>6.5862524561810673E-2</v>
      </c>
      <c r="E36" s="198">
        <v>0</v>
      </c>
      <c r="F36" s="198">
        <v>0</v>
      </c>
      <c r="G36" s="198">
        <v>0</v>
      </c>
      <c r="H36" s="198">
        <v>0</v>
      </c>
      <c r="I36" s="198">
        <v>0</v>
      </c>
      <c r="J36" s="198">
        <v>0</v>
      </c>
      <c r="K36" s="198">
        <v>0</v>
      </c>
      <c r="L36" s="182"/>
    </row>
    <row r="37" spans="1:12" x14ac:dyDescent="0.25">
      <c r="A37" s="53" t="s">
        <v>5</v>
      </c>
      <c r="B37" s="198">
        <v>0.49397297107306609</v>
      </c>
      <c r="C37" s="198">
        <v>0.25461920708262431</v>
      </c>
      <c r="D37" s="198">
        <v>0.16657477055592218</v>
      </c>
      <c r="E37" s="198">
        <v>3.2513829601938757E-2</v>
      </c>
      <c r="F37" s="198">
        <v>2.2442247104785717E-2</v>
      </c>
      <c r="G37" s="198">
        <v>8.062501176944778E-3</v>
      </c>
      <c r="H37" s="198">
        <v>7.4142485567853522E-3</v>
      </c>
      <c r="I37" s="198">
        <v>5.6013057955810533E-3</v>
      </c>
      <c r="J37" s="198">
        <v>2.744989184323603E-3</v>
      </c>
      <c r="K37" s="198">
        <v>6.0539298680279408E-3</v>
      </c>
      <c r="L37" s="182"/>
    </row>
    <row r="38" spans="1:12" ht="30" x14ac:dyDescent="0.25">
      <c r="A38" s="53" t="s">
        <v>6</v>
      </c>
      <c r="B38" s="198">
        <v>0.27292387999779166</v>
      </c>
      <c r="C38" s="198">
        <v>0.11008806224903918</v>
      </c>
      <c r="D38" s="198">
        <v>0.11069257044262355</v>
      </c>
      <c r="E38" s="198">
        <v>0.12934828173894702</v>
      </c>
      <c r="F38" s="198">
        <v>0.11375759949663457</v>
      </c>
      <c r="G38" s="198">
        <v>4.9872432700124487E-2</v>
      </c>
      <c r="H38" s="198">
        <v>4.9872432700124487E-2</v>
      </c>
      <c r="I38" s="198">
        <v>4.9872432700124487E-2</v>
      </c>
      <c r="J38" s="198">
        <v>4.9872432700124487E-2</v>
      </c>
      <c r="K38" s="198">
        <v>6.3699875274466286E-2</v>
      </c>
      <c r="L38" s="182"/>
    </row>
    <row r="39" spans="1:12" x14ac:dyDescent="0.25">
      <c r="A39" s="53" t="s">
        <v>7</v>
      </c>
      <c r="B39" s="198">
        <v>0.27290934720992482</v>
      </c>
      <c r="C39" s="198">
        <v>0.2712940627793386</v>
      </c>
      <c r="D39" s="198">
        <v>0.23517402041048735</v>
      </c>
      <c r="E39" s="198">
        <v>0.1091328842870008</v>
      </c>
      <c r="F39" s="198">
        <v>6.1054321477067658E-2</v>
      </c>
      <c r="G39" s="198">
        <v>1.879947151088986E-2</v>
      </c>
      <c r="H39" s="198">
        <v>1.0760999482252065E-2</v>
      </c>
      <c r="I39" s="198">
        <v>6.6797695890358829E-3</v>
      </c>
      <c r="J39" s="198">
        <v>2.9877804905945149E-3</v>
      </c>
      <c r="K39" s="198">
        <v>1.1207342763408538E-2</v>
      </c>
      <c r="L39" s="182"/>
    </row>
    <row r="40" spans="1:12" x14ac:dyDescent="0.25">
      <c r="A40" s="53" t="s">
        <v>28</v>
      </c>
      <c r="B40" s="198">
        <v>0</v>
      </c>
      <c r="C40" s="198">
        <v>0</v>
      </c>
      <c r="D40" s="198">
        <v>0</v>
      </c>
      <c r="E40" s="198">
        <v>0</v>
      </c>
      <c r="F40" s="198">
        <v>0</v>
      </c>
      <c r="G40" s="198">
        <v>0</v>
      </c>
      <c r="H40" s="198">
        <v>0</v>
      </c>
      <c r="I40" s="198">
        <v>0</v>
      </c>
      <c r="J40" s="198">
        <v>0</v>
      </c>
      <c r="K40" s="198">
        <v>0</v>
      </c>
      <c r="L40" s="182"/>
    </row>
    <row r="41" spans="1:12" ht="30" x14ac:dyDescent="0.25">
      <c r="A41" s="53" t="s">
        <v>29</v>
      </c>
      <c r="B41" s="198">
        <v>0.17238720219824297</v>
      </c>
      <c r="C41" s="198">
        <v>0.16617953880533512</v>
      </c>
      <c r="D41" s="198">
        <v>0.17500086947721344</v>
      </c>
      <c r="E41" s="198">
        <v>0.14172323619622523</v>
      </c>
      <c r="F41" s="198">
        <v>0.11370174524738628</v>
      </c>
      <c r="G41" s="198">
        <v>4.7413870529764195E-2</v>
      </c>
      <c r="H41" s="198">
        <v>9.7274593872011034E-4</v>
      </c>
      <c r="I41" s="198">
        <v>3.8017665516474751E-2</v>
      </c>
      <c r="J41" s="198">
        <v>4.7577440566527532E-2</v>
      </c>
      <c r="K41" s="198">
        <v>9.7025685524110505E-2</v>
      </c>
      <c r="L41" s="182"/>
    </row>
    <row r="42" spans="1:12" x14ac:dyDescent="0.25">
      <c r="A42" s="53" t="s">
        <v>9</v>
      </c>
      <c r="B42" s="198">
        <v>0</v>
      </c>
      <c r="C42" s="198">
        <v>0</v>
      </c>
      <c r="D42" s="198">
        <v>0</v>
      </c>
      <c r="E42" s="198">
        <v>0</v>
      </c>
      <c r="F42" s="198">
        <v>0</v>
      </c>
      <c r="G42" s="198">
        <v>0</v>
      </c>
      <c r="H42" s="198">
        <v>0</v>
      </c>
      <c r="I42" s="198">
        <v>0</v>
      </c>
      <c r="J42" s="198">
        <v>0</v>
      </c>
      <c r="K42" s="198">
        <v>0</v>
      </c>
      <c r="L42" s="182"/>
    </row>
    <row r="43" spans="1:12" x14ac:dyDescent="0.25">
      <c r="B43" s="155"/>
      <c r="C43" s="155"/>
      <c r="D43" s="155"/>
      <c r="E43" s="155"/>
      <c r="F43" s="155"/>
      <c r="G43" s="155"/>
      <c r="H43" s="155"/>
      <c r="I43" s="155"/>
      <c r="J43" s="155"/>
      <c r="K43" s="155"/>
      <c r="L43" s="182"/>
    </row>
    <row r="44" spans="1:12" x14ac:dyDescent="0.25">
      <c r="A44" s="46" t="s">
        <v>10</v>
      </c>
      <c r="B44" s="157">
        <v>0.41798652379287654</v>
      </c>
      <c r="C44" s="157">
        <v>0.29138800824134381</v>
      </c>
      <c r="D44" s="157">
        <v>0.16902337090128913</v>
      </c>
      <c r="E44" s="157">
        <v>5.0541592764322782E-2</v>
      </c>
      <c r="F44" s="157">
        <v>3.1268682605893064E-2</v>
      </c>
      <c r="G44" s="157">
        <v>1.0474885565118476E-2</v>
      </c>
      <c r="H44" s="157">
        <v>6.6798392497330579E-3</v>
      </c>
      <c r="I44" s="157">
        <v>6.1557117791191263E-3</v>
      </c>
      <c r="J44" s="157">
        <v>5.0639750114879227E-3</v>
      </c>
      <c r="K44" s="157">
        <v>1.1417410088815975E-2</v>
      </c>
      <c r="L44" s="182"/>
    </row>
    <row r="49" spans="1:13" ht="15.75" x14ac:dyDescent="0.25">
      <c r="A49" s="39" t="s">
        <v>287</v>
      </c>
      <c r="B49" s="40"/>
      <c r="C49" s="40"/>
      <c r="D49" s="40"/>
      <c r="E49" s="40"/>
      <c r="F49" s="40"/>
      <c r="G49" s="40"/>
      <c r="H49" s="40"/>
      <c r="I49" s="40"/>
      <c r="J49" s="40"/>
      <c r="K49" s="40"/>
    </row>
    <row r="50" spans="1:13" ht="3.75" customHeight="1" x14ac:dyDescent="0.25">
      <c r="A50" s="39"/>
      <c r="B50" s="40"/>
      <c r="C50" s="40"/>
      <c r="D50" s="40"/>
      <c r="E50" s="40"/>
      <c r="F50" s="40"/>
      <c r="G50" s="40"/>
      <c r="H50" s="40"/>
      <c r="I50" s="40"/>
      <c r="J50" s="40"/>
      <c r="K50" s="40"/>
    </row>
    <row r="51" spans="1:13" x14ac:dyDescent="0.25">
      <c r="A51" s="158" t="s">
        <v>973</v>
      </c>
      <c r="B51" s="56"/>
      <c r="C51" s="56"/>
      <c r="D51" s="52"/>
      <c r="E51" s="52"/>
      <c r="F51" s="52"/>
      <c r="G51" s="52"/>
      <c r="H51" s="52"/>
      <c r="I51" s="52"/>
      <c r="J51" s="52"/>
      <c r="K51" s="52"/>
      <c r="L51" s="52"/>
      <c r="M51" s="52"/>
    </row>
    <row r="52" spans="1:13" x14ac:dyDescent="0.25">
      <c r="A52" s="45"/>
      <c r="B52" s="426" t="s">
        <v>27</v>
      </c>
      <c r="C52" s="426"/>
      <c r="D52" s="426"/>
      <c r="E52" s="426"/>
      <c r="F52" s="426"/>
      <c r="G52" s="426"/>
      <c r="H52" s="426"/>
      <c r="I52" s="426"/>
      <c r="J52" s="426"/>
      <c r="K52" s="426"/>
      <c r="M52" s="45"/>
    </row>
    <row r="53" spans="1:13" x14ac:dyDescent="0.25">
      <c r="A53" s="45"/>
      <c r="B53" s="59" t="s">
        <v>17</v>
      </c>
      <c r="C53" s="59" t="s">
        <v>18</v>
      </c>
      <c r="D53" s="59" t="s">
        <v>19</v>
      </c>
      <c r="E53" s="59" t="s">
        <v>20</v>
      </c>
      <c r="F53" s="59" t="s">
        <v>21</v>
      </c>
      <c r="G53" s="59" t="s">
        <v>22</v>
      </c>
      <c r="H53" s="59" t="s">
        <v>23</v>
      </c>
      <c r="I53" s="59" t="s">
        <v>24</v>
      </c>
      <c r="J53" s="59" t="s">
        <v>25</v>
      </c>
      <c r="K53" s="59" t="s">
        <v>26</v>
      </c>
      <c r="M53" s="287" t="s">
        <v>188</v>
      </c>
    </row>
    <row r="54" spans="1:13" x14ac:dyDescent="0.25">
      <c r="B54" s="153"/>
      <c r="C54" s="153"/>
      <c r="D54" s="153"/>
      <c r="E54" s="153"/>
      <c r="F54" s="153"/>
      <c r="G54" s="153"/>
      <c r="H54" s="153"/>
      <c r="I54" s="153"/>
      <c r="J54" s="153"/>
      <c r="K54" s="153"/>
      <c r="L54" s="139"/>
      <c r="M54" s="182"/>
    </row>
    <row r="55" spans="1:13" x14ac:dyDescent="0.25">
      <c r="A55" s="53" t="s">
        <v>1</v>
      </c>
      <c r="B55" s="199">
        <v>0.28536489364000001</v>
      </c>
      <c r="C55" s="199">
        <v>0.87839564505000001</v>
      </c>
      <c r="D55" s="199">
        <v>1.2325566418</v>
      </c>
      <c r="E55" s="199">
        <v>0.48859897489999998</v>
      </c>
      <c r="F55" s="199">
        <v>0.39929651331999999</v>
      </c>
      <c r="G55" s="199">
        <v>0.12725095078000001</v>
      </c>
      <c r="H55" s="199">
        <v>0.10534854531</v>
      </c>
      <c r="I55" s="199">
        <v>8.9369766909999995E-2</v>
      </c>
      <c r="J55" s="199">
        <v>7.1356642220000002E-2</v>
      </c>
      <c r="K55" s="199">
        <v>0.23455162255000001</v>
      </c>
      <c r="L55" s="181"/>
      <c r="M55" s="285">
        <v>0.54434547337513062</v>
      </c>
    </row>
    <row r="56" spans="1:13" x14ac:dyDescent="0.25">
      <c r="A56" s="53" t="s">
        <v>2</v>
      </c>
      <c r="B56" s="199">
        <v>1.2645229130000001E-2</v>
      </c>
      <c r="C56" s="199">
        <v>6.3094632240000004E-2</v>
      </c>
      <c r="D56" s="199">
        <v>9.9270824670000007E-2</v>
      </c>
      <c r="E56" s="199">
        <v>4.066023094E-2</v>
      </c>
      <c r="F56" s="199">
        <v>2.362824962E-2</v>
      </c>
      <c r="G56" s="199">
        <v>8.9251802899999993E-3</v>
      </c>
      <c r="H56" s="199">
        <v>5.9698456600000005E-3</v>
      </c>
      <c r="I56" s="199">
        <v>9.2650405200000001E-3</v>
      </c>
      <c r="J56" s="199">
        <v>1.6075989599999999E-3</v>
      </c>
      <c r="K56" s="199">
        <v>5.4775810499999994E-3</v>
      </c>
      <c r="L56" s="181"/>
      <c r="M56" s="285">
        <v>0.53023889850934047</v>
      </c>
    </row>
    <row r="57" spans="1:13" x14ac:dyDescent="0.25">
      <c r="A57" s="53" t="s">
        <v>3</v>
      </c>
      <c r="B57" s="199">
        <v>9.4865870569999997E-2</v>
      </c>
      <c r="C57" s="199">
        <v>2.741619055E-2</v>
      </c>
      <c r="D57" s="199">
        <v>1.1330488769999999E-2</v>
      </c>
      <c r="E57" s="199">
        <v>2.4242998000000002E-4</v>
      </c>
      <c r="F57" s="199">
        <v>1.1761071999999999E-3</v>
      </c>
      <c r="G57" s="199">
        <v>0</v>
      </c>
      <c r="H57" s="199">
        <v>1.8008395700000001E-3</v>
      </c>
      <c r="I57" s="199">
        <v>4.934176E-5</v>
      </c>
      <c r="J57" s="199">
        <v>0</v>
      </c>
      <c r="K57" s="199">
        <v>2.4207804900000002E-3</v>
      </c>
      <c r="L57" s="181"/>
      <c r="M57" s="285">
        <v>0.17968008618283002</v>
      </c>
    </row>
    <row r="58" spans="1:13" x14ac:dyDescent="0.25">
      <c r="A58" s="53" t="s">
        <v>4</v>
      </c>
      <c r="B58" s="199">
        <v>4.1775720520000004E-2</v>
      </c>
      <c r="C58" s="199">
        <v>9.3008155999999998E-3</v>
      </c>
      <c r="D58" s="199">
        <v>8.7863907300000012E-3</v>
      </c>
      <c r="E58" s="199">
        <v>0</v>
      </c>
      <c r="F58" s="199">
        <v>0</v>
      </c>
      <c r="G58" s="199">
        <v>0</v>
      </c>
      <c r="H58" s="199">
        <v>0</v>
      </c>
      <c r="I58" s="199">
        <v>0</v>
      </c>
      <c r="J58" s="199">
        <v>0</v>
      </c>
      <c r="K58" s="199">
        <v>0</v>
      </c>
      <c r="L58" s="181"/>
      <c r="M58" s="285">
        <v>0.16120750350515145</v>
      </c>
    </row>
    <row r="59" spans="1:13" x14ac:dyDescent="0.25">
      <c r="A59" s="53" t="s">
        <v>5</v>
      </c>
      <c r="B59" s="199">
        <v>5.1665685560000001E-2</v>
      </c>
      <c r="C59" s="199">
        <v>7.9497026809999996E-2</v>
      </c>
      <c r="D59" s="199">
        <v>7.6418636760000005E-2</v>
      </c>
      <c r="E59" s="199">
        <v>2.8065720579999998E-2</v>
      </c>
      <c r="F59" s="199">
        <v>1.6968449899999998E-2</v>
      </c>
      <c r="G59" s="199">
        <v>6.1451565599999992E-3</v>
      </c>
      <c r="H59" s="199">
        <v>7.5592554000000008E-4</v>
      </c>
      <c r="I59" s="199">
        <v>1.880902261E-2</v>
      </c>
      <c r="J59" s="199">
        <v>7.5521489100000005E-3</v>
      </c>
      <c r="K59" s="199">
        <v>1.233131065E-2</v>
      </c>
      <c r="L59" s="181"/>
      <c r="M59" s="285">
        <v>0.48096548044155679</v>
      </c>
    </row>
    <row r="60" spans="1:13" ht="30" x14ac:dyDescent="0.25">
      <c r="A60" s="53" t="s">
        <v>6</v>
      </c>
      <c r="B60" s="199">
        <v>4.35063311E-3</v>
      </c>
      <c r="C60" s="199">
        <v>6.9621533699999998E-3</v>
      </c>
      <c r="D60" s="199">
        <v>0</v>
      </c>
      <c r="E60" s="199">
        <v>0</v>
      </c>
      <c r="F60" s="199">
        <v>9.4588785599999999E-3</v>
      </c>
      <c r="G60" s="199">
        <v>0</v>
      </c>
      <c r="H60" s="199">
        <v>0</v>
      </c>
      <c r="I60" s="199">
        <v>0</v>
      </c>
      <c r="J60" s="199">
        <v>0</v>
      </c>
      <c r="K60" s="199">
        <v>2.198290847E-2</v>
      </c>
      <c r="L60" s="181"/>
      <c r="M60" s="288">
        <v>0.77770262664935663</v>
      </c>
    </row>
    <row r="61" spans="1:13" x14ac:dyDescent="0.25">
      <c r="A61" s="53" t="s">
        <v>7</v>
      </c>
      <c r="B61" s="199">
        <v>1.5099765650000001E-2</v>
      </c>
      <c r="C61" s="199">
        <v>3.0862530899999997E-2</v>
      </c>
      <c r="D61" s="199">
        <v>5.2860183799999995E-2</v>
      </c>
      <c r="E61" s="199">
        <v>0.20703857013999999</v>
      </c>
      <c r="F61" s="199">
        <v>5.4872875719999999E-2</v>
      </c>
      <c r="G61" s="199">
        <v>5.314076878E-2</v>
      </c>
      <c r="H61" s="199">
        <v>9.849074939999999E-3</v>
      </c>
      <c r="I61" s="199">
        <v>5.9361248560000003E-2</v>
      </c>
      <c r="J61" s="199">
        <v>1.3143060900000002E-3</v>
      </c>
      <c r="K61" s="199">
        <v>1.7067280730000002E-2</v>
      </c>
      <c r="L61" s="181"/>
      <c r="M61" s="285">
        <v>0.69462788596793068</v>
      </c>
    </row>
    <row r="62" spans="1:13" x14ac:dyDescent="0.25">
      <c r="A62" s="53" t="s">
        <v>28</v>
      </c>
      <c r="B62" s="199">
        <v>0</v>
      </c>
      <c r="C62" s="199">
        <v>0</v>
      </c>
      <c r="D62" s="199">
        <v>0</v>
      </c>
      <c r="E62" s="199">
        <v>0</v>
      </c>
      <c r="F62" s="199">
        <v>0</v>
      </c>
      <c r="G62" s="199">
        <v>0</v>
      </c>
      <c r="H62" s="199">
        <v>0</v>
      </c>
      <c r="I62" s="199">
        <v>0</v>
      </c>
      <c r="J62" s="199">
        <v>0</v>
      </c>
      <c r="K62" s="199">
        <v>0</v>
      </c>
      <c r="L62" s="181"/>
      <c r="M62" s="285">
        <v>0</v>
      </c>
    </row>
    <row r="63" spans="1:13" ht="30" x14ac:dyDescent="0.25">
      <c r="A63" s="53" t="s">
        <v>29</v>
      </c>
      <c r="B63" s="199">
        <v>1.57912148E-3</v>
      </c>
      <c r="C63" s="199">
        <v>3.5481808470000001E-2</v>
      </c>
      <c r="D63" s="199">
        <v>3.3274075510000001E-2</v>
      </c>
      <c r="E63" s="199">
        <v>2.19770726E-3</v>
      </c>
      <c r="F63" s="199">
        <v>1.0251534220000001E-2</v>
      </c>
      <c r="G63" s="199">
        <v>5.9016051110000002E-2</v>
      </c>
      <c r="H63" s="199">
        <v>0</v>
      </c>
      <c r="I63" s="199">
        <v>0</v>
      </c>
      <c r="J63" s="199">
        <v>0</v>
      </c>
      <c r="K63" s="199">
        <v>3.5478930899999997E-2</v>
      </c>
      <c r="L63" s="181"/>
      <c r="M63" s="288">
        <v>0.68329656977091136</v>
      </c>
    </row>
    <row r="64" spans="1:13" x14ac:dyDescent="0.25">
      <c r="A64" s="53" t="s">
        <v>9</v>
      </c>
      <c r="B64" s="199">
        <v>0</v>
      </c>
      <c r="C64" s="199">
        <v>0</v>
      </c>
      <c r="D64" s="199">
        <v>0</v>
      </c>
      <c r="E64" s="199">
        <v>0</v>
      </c>
      <c r="F64" s="199">
        <v>0</v>
      </c>
      <c r="G64" s="199">
        <v>0</v>
      </c>
      <c r="H64" s="199">
        <v>0</v>
      </c>
      <c r="I64" s="199">
        <v>0</v>
      </c>
      <c r="J64" s="199">
        <v>0</v>
      </c>
      <c r="K64" s="199">
        <v>0</v>
      </c>
      <c r="L64" s="181"/>
      <c r="M64" s="285">
        <v>0</v>
      </c>
    </row>
    <row r="65" spans="1:13" x14ac:dyDescent="0.25">
      <c r="B65" s="152"/>
      <c r="C65" s="152"/>
      <c r="D65" s="152"/>
      <c r="E65" s="152"/>
      <c r="F65" s="152"/>
      <c r="G65" s="152"/>
      <c r="H65" s="152"/>
      <c r="I65" s="152"/>
      <c r="J65" s="152"/>
      <c r="K65" s="152"/>
      <c r="L65" s="181"/>
      <c r="M65" s="182"/>
    </row>
    <row r="66" spans="1:13" x14ac:dyDescent="0.25">
      <c r="A66" s="46" t="s">
        <v>10</v>
      </c>
      <c r="B66" s="154">
        <v>0.50734691966000001</v>
      </c>
      <c r="C66" s="154">
        <v>1.1310108029899997</v>
      </c>
      <c r="D66" s="154">
        <v>1.5144972420400002</v>
      </c>
      <c r="E66" s="154">
        <v>0.76680363380000005</v>
      </c>
      <c r="F66" s="154">
        <v>0.51565260854000006</v>
      </c>
      <c r="G66" s="154">
        <v>0.25447810752000005</v>
      </c>
      <c r="H66" s="154">
        <v>0.12372423101999999</v>
      </c>
      <c r="I66" s="154">
        <v>0.17685442036000001</v>
      </c>
      <c r="J66" s="154">
        <v>8.1830696179999995E-2</v>
      </c>
      <c r="K66" s="154">
        <v>0.32931041484000001</v>
      </c>
      <c r="L66" s="181"/>
      <c r="M66" s="286">
        <v>0.54684857007415155</v>
      </c>
    </row>
    <row r="67" spans="1:13" x14ac:dyDescent="0.25">
      <c r="B67" s="139"/>
      <c r="C67" s="139"/>
      <c r="D67" s="139"/>
      <c r="E67" s="139"/>
      <c r="F67" s="139"/>
      <c r="G67" s="139"/>
      <c r="H67" s="139"/>
      <c r="I67" s="139"/>
      <c r="J67" s="139"/>
      <c r="K67" s="139"/>
      <c r="L67" s="139"/>
      <c r="M67" s="139"/>
    </row>
    <row r="71" spans="1:13" ht="15.75" x14ac:dyDescent="0.25">
      <c r="A71" s="39" t="s">
        <v>288</v>
      </c>
      <c r="B71" s="40"/>
      <c r="C71" s="40"/>
      <c r="D71" s="40"/>
      <c r="E71" s="40"/>
      <c r="F71" s="40"/>
      <c r="G71" s="40"/>
      <c r="H71" s="40"/>
      <c r="I71" s="40"/>
      <c r="J71" s="40"/>
      <c r="K71" s="40"/>
    </row>
    <row r="72" spans="1:13" ht="3.75" customHeight="1" x14ac:dyDescent="0.25">
      <c r="A72" s="39"/>
      <c r="B72" s="40"/>
      <c r="C72" s="40"/>
      <c r="D72" s="40"/>
      <c r="E72" s="40"/>
      <c r="F72" s="40"/>
      <c r="G72" s="40"/>
      <c r="H72" s="40"/>
      <c r="I72" s="40"/>
      <c r="J72" s="40"/>
      <c r="K72" s="40"/>
    </row>
    <row r="73" spans="1:13" x14ac:dyDescent="0.25">
      <c r="A73" s="158" t="s">
        <v>975</v>
      </c>
      <c r="B73" s="159"/>
      <c r="C73" s="159"/>
      <c r="D73" s="160"/>
      <c r="E73" s="160"/>
      <c r="F73" s="160"/>
      <c r="G73" s="160"/>
      <c r="H73" s="160"/>
      <c r="I73" s="160"/>
      <c r="J73" s="160"/>
      <c r="K73" s="160"/>
      <c r="L73" s="139"/>
      <c r="M73" s="160"/>
    </row>
    <row r="74" spans="1:13" x14ac:dyDescent="0.25">
      <c r="A74" s="144"/>
      <c r="B74" s="427" t="s">
        <v>27</v>
      </c>
      <c r="C74" s="427"/>
      <c r="D74" s="427"/>
      <c r="E74" s="427"/>
      <c r="F74" s="427"/>
      <c r="G74" s="427"/>
      <c r="H74" s="427"/>
      <c r="I74" s="427"/>
      <c r="J74" s="427"/>
      <c r="K74" s="427"/>
      <c r="L74" s="139"/>
      <c r="M74" s="144"/>
    </row>
    <row r="75" spans="1:13" x14ac:dyDescent="0.25">
      <c r="A75" s="144"/>
      <c r="B75" s="161" t="s">
        <v>17</v>
      </c>
      <c r="C75" s="161" t="s">
        <v>18</v>
      </c>
      <c r="D75" s="161" t="s">
        <v>19</v>
      </c>
      <c r="E75" s="161" t="s">
        <v>20</v>
      </c>
      <c r="F75" s="161" t="s">
        <v>21</v>
      </c>
      <c r="G75" s="161" t="s">
        <v>22</v>
      </c>
      <c r="H75" s="161" t="s">
        <v>23</v>
      </c>
      <c r="I75" s="161" t="s">
        <v>24</v>
      </c>
      <c r="J75" s="161" t="s">
        <v>25</v>
      </c>
      <c r="K75" s="161" t="s">
        <v>26</v>
      </c>
      <c r="L75" s="139"/>
      <c r="M75" s="161" t="s">
        <v>188</v>
      </c>
    </row>
    <row r="76" spans="1:13" x14ac:dyDescent="0.25">
      <c r="A76" s="139"/>
      <c r="B76" s="153"/>
      <c r="C76" s="153"/>
      <c r="D76" s="153"/>
      <c r="E76" s="153"/>
      <c r="F76" s="153"/>
      <c r="G76" s="153"/>
      <c r="H76" s="153"/>
      <c r="I76" s="153"/>
      <c r="J76" s="153"/>
      <c r="K76" s="153"/>
      <c r="L76" s="139"/>
      <c r="M76" s="139"/>
    </row>
    <row r="77" spans="1:13" x14ac:dyDescent="0.25">
      <c r="A77" s="162" t="s">
        <v>1</v>
      </c>
      <c r="B77" s="198">
        <v>7.2944354375255482E-2</v>
      </c>
      <c r="C77" s="198">
        <v>0.22453358714488694</v>
      </c>
      <c r="D77" s="198">
        <v>0.31506345199019781</v>
      </c>
      <c r="E77" s="198">
        <v>0.12489460885631649</v>
      </c>
      <c r="F77" s="198">
        <v>0.10206730756854146</v>
      </c>
      <c r="G77" s="198">
        <v>3.2527611683007003E-2</v>
      </c>
      <c r="H77" s="198">
        <v>2.6928966362991823E-2</v>
      </c>
      <c r="I77" s="198">
        <v>2.2844505730060274E-2</v>
      </c>
      <c r="J77" s="198">
        <v>1.8240029916540498E-2</v>
      </c>
      <c r="K77" s="198">
        <v>5.9955576372202155E-2</v>
      </c>
      <c r="L77" s="139"/>
      <c r="M77" s="155">
        <v>0.54434547337513062</v>
      </c>
    </row>
    <row r="78" spans="1:13" x14ac:dyDescent="0.25">
      <c r="A78" s="162" t="s">
        <v>2</v>
      </c>
      <c r="B78" s="198">
        <v>4.6739938134522874E-2</v>
      </c>
      <c r="C78" s="198">
        <v>0.23321358412728679</v>
      </c>
      <c r="D78" s="198">
        <v>0.36692986389870719</v>
      </c>
      <c r="E78" s="198">
        <v>0.15029041064683443</v>
      </c>
      <c r="F78" s="198">
        <v>8.7335936273846199E-2</v>
      </c>
      <c r="G78" s="198">
        <v>3.2989704678768668E-2</v>
      </c>
      <c r="H78" s="198">
        <v>2.2066046724220162E-2</v>
      </c>
      <c r="I78" s="198">
        <v>3.4245913321670873E-2</v>
      </c>
      <c r="J78" s="198">
        <v>5.9420889224743772E-3</v>
      </c>
      <c r="K78" s="198">
        <v>2.0246513271668553E-2</v>
      </c>
      <c r="L78" s="139"/>
      <c r="M78" s="155">
        <v>0.53023889850934047</v>
      </c>
    </row>
    <row r="79" spans="1:13" x14ac:dyDescent="0.25">
      <c r="A79" s="162" t="s">
        <v>3</v>
      </c>
      <c r="B79" s="198">
        <v>0.6810084368889</v>
      </c>
      <c r="C79" s="198">
        <v>0.19681110772210703</v>
      </c>
      <c r="D79" s="198">
        <v>8.1337560073844531E-2</v>
      </c>
      <c r="E79" s="198">
        <v>1.7403188390390093E-3</v>
      </c>
      <c r="F79" s="198">
        <v>8.4428564358641593E-3</v>
      </c>
      <c r="G79" s="198">
        <v>0</v>
      </c>
      <c r="H79" s="198">
        <v>1.2927588534049744E-2</v>
      </c>
      <c r="I79" s="198">
        <v>3.5420699403325206E-4</v>
      </c>
      <c r="J79" s="198">
        <v>0</v>
      </c>
      <c r="K79" s="198">
        <v>1.7377924512162579E-2</v>
      </c>
      <c r="L79" s="139"/>
      <c r="M79" s="155">
        <v>0.17968008618283002</v>
      </c>
    </row>
    <row r="80" spans="1:13" x14ac:dyDescent="0.25">
      <c r="A80" s="162" t="s">
        <v>4</v>
      </c>
      <c r="B80" s="198">
        <v>0.69785629801694204</v>
      </c>
      <c r="C80" s="198">
        <v>0.15536854092191785</v>
      </c>
      <c r="D80" s="198">
        <v>0.14677516106114014</v>
      </c>
      <c r="E80" s="198">
        <v>0</v>
      </c>
      <c r="F80" s="198">
        <v>0</v>
      </c>
      <c r="G80" s="198">
        <v>0</v>
      </c>
      <c r="H80" s="198">
        <v>0</v>
      </c>
      <c r="I80" s="198">
        <v>0</v>
      </c>
      <c r="J80" s="198">
        <v>0</v>
      </c>
      <c r="K80" s="198">
        <v>0</v>
      </c>
      <c r="L80" s="139"/>
      <c r="M80" s="155">
        <v>0.16120750350515145</v>
      </c>
    </row>
    <row r="81" spans="1:13" x14ac:dyDescent="0.25">
      <c r="A81" s="162" t="s">
        <v>5</v>
      </c>
      <c r="B81" s="198">
        <v>0.17325322517938588</v>
      </c>
      <c r="C81" s="198">
        <v>0.26658150642382777</v>
      </c>
      <c r="D81" s="198">
        <v>0.2562585812803444</v>
      </c>
      <c r="E81" s="198">
        <v>9.4114237617569402E-2</v>
      </c>
      <c r="F81" s="198">
        <v>5.6901183824528107E-2</v>
      </c>
      <c r="G81" s="198">
        <v>2.0606872466946126E-2</v>
      </c>
      <c r="H81" s="198">
        <v>2.534884350820736E-3</v>
      </c>
      <c r="I81" s="198">
        <v>6.3073271830876881E-2</v>
      </c>
      <c r="J81" s="198">
        <v>2.5325012946416491E-2</v>
      </c>
      <c r="K81" s="198">
        <v>4.1351224079284418E-2</v>
      </c>
      <c r="L81" s="139"/>
      <c r="M81" s="155">
        <v>0.48096548044155679</v>
      </c>
    </row>
    <row r="82" spans="1:13" ht="30" x14ac:dyDescent="0.25">
      <c r="A82" s="162" t="s">
        <v>6</v>
      </c>
      <c r="B82" s="198">
        <v>0.10175830917790391</v>
      </c>
      <c r="C82" s="198">
        <v>0.16283996771413473</v>
      </c>
      <c r="D82" s="198">
        <v>0</v>
      </c>
      <c r="E82" s="198">
        <v>0</v>
      </c>
      <c r="F82" s="198">
        <v>0.22123664870116488</v>
      </c>
      <c r="G82" s="198">
        <v>0</v>
      </c>
      <c r="H82" s="198">
        <v>0</v>
      </c>
      <c r="I82" s="198">
        <v>0</v>
      </c>
      <c r="J82" s="198">
        <v>0</v>
      </c>
      <c r="K82" s="198">
        <v>0.51416507440679649</v>
      </c>
      <c r="L82" s="139"/>
      <c r="M82" s="198">
        <v>0.77770262664935663</v>
      </c>
    </row>
    <row r="83" spans="1:13" x14ac:dyDescent="0.25">
      <c r="A83" s="162" t="s">
        <v>7</v>
      </c>
      <c r="B83" s="198">
        <v>3.011120878261779E-2</v>
      </c>
      <c r="C83" s="198">
        <v>6.1544538705466126E-2</v>
      </c>
      <c r="D83" s="198">
        <v>0.10541117442371369</v>
      </c>
      <c r="E83" s="198">
        <v>0.41286611700097459</v>
      </c>
      <c r="F83" s="198">
        <v>0.10942478549708871</v>
      </c>
      <c r="G83" s="198">
        <v>0.10597070316805858</v>
      </c>
      <c r="H83" s="198">
        <v>1.9640540039373971E-2</v>
      </c>
      <c r="I83" s="198">
        <v>0.1183752774988948</v>
      </c>
      <c r="J83" s="198">
        <v>2.6209244565498307E-3</v>
      </c>
      <c r="K83" s="198">
        <v>3.4034730427261926E-2</v>
      </c>
      <c r="L83" s="139"/>
      <c r="M83" s="155">
        <v>0.69462788596793068</v>
      </c>
    </row>
    <row r="84" spans="1:13" x14ac:dyDescent="0.25">
      <c r="A84" s="162" t="s">
        <v>28</v>
      </c>
      <c r="B84" s="198">
        <v>0</v>
      </c>
      <c r="C84" s="198">
        <v>0</v>
      </c>
      <c r="D84" s="198">
        <v>0</v>
      </c>
      <c r="E84" s="198">
        <v>0</v>
      </c>
      <c r="F84" s="198">
        <v>0</v>
      </c>
      <c r="G84" s="198">
        <v>0</v>
      </c>
      <c r="H84" s="198">
        <v>0</v>
      </c>
      <c r="I84" s="198">
        <v>0</v>
      </c>
      <c r="J84" s="198">
        <v>0</v>
      </c>
      <c r="K84" s="198">
        <v>0</v>
      </c>
      <c r="L84" s="139"/>
      <c r="M84" s="155">
        <v>0</v>
      </c>
    </row>
    <row r="85" spans="1:13" ht="30" x14ac:dyDescent="0.25">
      <c r="A85" s="162" t="s">
        <v>29</v>
      </c>
      <c r="B85" s="198">
        <v>8.9075380649662975E-3</v>
      </c>
      <c r="C85" s="198">
        <v>0.20014645077234247</v>
      </c>
      <c r="D85" s="198">
        <v>0.18769302927972828</v>
      </c>
      <c r="E85" s="198">
        <v>1.2396868335995773E-2</v>
      </c>
      <c r="F85" s="198">
        <v>5.7827046522699814E-2</v>
      </c>
      <c r="G85" s="198">
        <v>0.33289884810275744</v>
      </c>
      <c r="H85" s="198">
        <v>0</v>
      </c>
      <c r="I85" s="198">
        <v>0</v>
      </c>
      <c r="J85" s="198">
        <v>0</v>
      </c>
      <c r="K85" s="198">
        <v>0.20013021892151003</v>
      </c>
      <c r="L85" s="139"/>
      <c r="M85" s="198">
        <v>0.68329656977091136</v>
      </c>
    </row>
    <row r="86" spans="1:13" x14ac:dyDescent="0.25">
      <c r="A86" s="162" t="s">
        <v>9</v>
      </c>
      <c r="B86" s="198">
        <v>0</v>
      </c>
      <c r="C86" s="198">
        <v>0</v>
      </c>
      <c r="D86" s="198">
        <v>0</v>
      </c>
      <c r="E86" s="198">
        <v>0</v>
      </c>
      <c r="F86" s="198">
        <v>0</v>
      </c>
      <c r="G86" s="198">
        <v>0</v>
      </c>
      <c r="H86" s="198">
        <v>0</v>
      </c>
      <c r="I86" s="198">
        <v>0</v>
      </c>
      <c r="J86" s="198">
        <v>0</v>
      </c>
      <c r="K86" s="198">
        <v>0</v>
      </c>
      <c r="L86" s="139"/>
      <c r="M86" s="155">
        <v>0</v>
      </c>
    </row>
    <row r="87" spans="1:13" x14ac:dyDescent="0.25">
      <c r="A87" s="139"/>
      <c r="B87" s="156"/>
      <c r="C87" s="156"/>
      <c r="D87" s="156"/>
      <c r="E87" s="156"/>
      <c r="F87" s="156"/>
      <c r="G87" s="156"/>
      <c r="H87" s="156"/>
      <c r="I87" s="156"/>
      <c r="J87" s="156"/>
      <c r="K87" s="156"/>
      <c r="L87" s="139"/>
      <c r="M87" s="155"/>
    </row>
    <row r="88" spans="1:13" x14ac:dyDescent="0.25">
      <c r="A88" s="145" t="s">
        <v>10</v>
      </c>
      <c r="B88" s="157">
        <v>9.3926884585830803E-2</v>
      </c>
      <c r="C88" s="157">
        <v>0.20938792972067596</v>
      </c>
      <c r="D88" s="157">
        <v>0.28038409645609114</v>
      </c>
      <c r="E88" s="157">
        <v>0.14196100069001111</v>
      </c>
      <c r="F88" s="157">
        <v>9.5464545406478696E-2</v>
      </c>
      <c r="G88" s="157">
        <v>4.71124094942173E-2</v>
      </c>
      <c r="H88" s="157">
        <v>2.2905493494025889E-2</v>
      </c>
      <c r="I88" s="157">
        <v>3.2741668641212786E-2</v>
      </c>
      <c r="J88" s="157">
        <v>1.5149598938785138E-2</v>
      </c>
      <c r="K88" s="157">
        <v>6.0966372572671394E-2</v>
      </c>
      <c r="L88" s="139"/>
      <c r="M88" s="157">
        <v>0.54684857007415155</v>
      </c>
    </row>
    <row r="90" spans="1:13" x14ac:dyDescent="0.25">
      <c r="M90" s="98" t="s">
        <v>328</v>
      </c>
    </row>
  </sheetData>
  <mergeCells count="4">
    <mergeCell ref="B8:K8"/>
    <mergeCell ref="B30:K30"/>
    <mergeCell ref="B52:K52"/>
    <mergeCell ref="B74:K74"/>
  </mergeCells>
  <hyperlinks>
    <hyperlink ref="M90" location="Contents!A1" display="To Frontpage"/>
  </hyperlinks>
  <printOptions horizontalCentered="1"/>
  <pageMargins left="0.19685039370078741" right="0.19685039370078741" top="0.74803149606299213" bottom="0.74803149606299213" header="0.31496062992125984" footer="0.31496062992125984"/>
  <pageSetup paperSize="9" scale="53"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4:H24"/>
  <sheetViews>
    <sheetView topLeftCell="C1" zoomScale="85" zoomScaleNormal="85" workbookViewId="0">
      <selection activeCell="K123" sqref="K123"/>
    </sheetView>
  </sheetViews>
  <sheetFormatPr defaultColWidth="9.140625" defaultRowHeight="15" x14ac:dyDescent="0.25"/>
  <cols>
    <col min="1" max="1" width="30.28515625" style="41" customWidth="1"/>
    <col min="2" max="7" width="27.42578125" style="41" customWidth="1"/>
    <col min="8" max="8" width="25.7109375" style="41" customWidth="1"/>
    <col min="9" max="16384" width="9.140625" style="41"/>
  </cols>
  <sheetData>
    <row r="4" spans="1:8" x14ac:dyDescent="0.25">
      <c r="A4" s="40"/>
      <c r="B4" s="40"/>
      <c r="C4" s="40"/>
      <c r="D4" s="40"/>
      <c r="E4" s="40"/>
      <c r="F4" s="40"/>
      <c r="G4" s="40"/>
      <c r="H4" s="40"/>
    </row>
    <row r="5" spans="1:8" ht="15.75" x14ac:dyDescent="0.25">
      <c r="A5" s="163" t="s">
        <v>335</v>
      </c>
      <c r="B5" s="40"/>
      <c r="C5" s="40"/>
      <c r="D5" s="40"/>
      <c r="E5" s="40"/>
      <c r="F5" s="40"/>
      <c r="G5" s="40"/>
      <c r="H5" s="40"/>
    </row>
    <row r="6" spans="1:8" ht="3.75" customHeight="1" x14ac:dyDescent="0.25">
      <c r="A6" s="39"/>
      <c r="B6" s="40"/>
      <c r="C6" s="40"/>
      <c r="D6" s="40"/>
      <c r="E6" s="40"/>
      <c r="F6" s="40"/>
      <c r="G6" s="40"/>
      <c r="H6" s="40"/>
    </row>
    <row r="7" spans="1:8" x14ac:dyDescent="0.25">
      <c r="A7" s="60" t="s">
        <v>120</v>
      </c>
      <c r="B7" s="60"/>
      <c r="C7" s="61"/>
      <c r="D7" s="61"/>
      <c r="E7" s="61"/>
      <c r="F7" s="61"/>
      <c r="G7" s="61"/>
      <c r="H7" s="61"/>
    </row>
    <row r="8" spans="1:8" x14ac:dyDescent="0.25">
      <c r="A8" s="45"/>
      <c r="B8" s="45"/>
      <c r="C8" s="45"/>
      <c r="D8" s="45"/>
      <c r="E8" s="45"/>
      <c r="F8" s="45"/>
      <c r="G8" s="45"/>
      <c r="H8" s="45"/>
    </row>
    <row r="9" spans="1:8" ht="30" x14ac:dyDescent="0.25">
      <c r="A9" s="45"/>
      <c r="B9" s="59" t="s">
        <v>30</v>
      </c>
      <c r="C9" s="59" t="s">
        <v>31</v>
      </c>
      <c r="D9" s="59" t="s">
        <v>32</v>
      </c>
      <c r="E9" s="59" t="s">
        <v>33</v>
      </c>
      <c r="F9" s="59" t="s">
        <v>34</v>
      </c>
      <c r="G9" s="59" t="s">
        <v>319</v>
      </c>
      <c r="H9" s="59" t="s">
        <v>10</v>
      </c>
    </row>
    <row r="11" spans="1:8" x14ac:dyDescent="0.25">
      <c r="A11" s="53" t="s">
        <v>1</v>
      </c>
      <c r="B11" s="57">
        <v>1.1382513750999999</v>
      </c>
      <c r="C11" s="57">
        <v>1.0113581790999999</v>
      </c>
      <c r="D11" s="57">
        <v>0.21399352422999998</v>
      </c>
      <c r="E11" s="57">
        <v>0.72707216514999995</v>
      </c>
      <c r="F11" s="57">
        <v>0.77709167812000002</v>
      </c>
      <c r="G11" s="57">
        <v>4.4323274750000002E-2</v>
      </c>
      <c r="H11" s="57">
        <v>3.9120901964499999</v>
      </c>
    </row>
    <row r="12" spans="1:8" x14ac:dyDescent="0.25">
      <c r="A12" s="53" t="s">
        <v>2</v>
      </c>
      <c r="B12" s="57">
        <v>7.6698366430000012E-2</v>
      </c>
      <c r="C12" s="57">
        <v>0.11068167371</v>
      </c>
      <c r="D12" s="57">
        <v>1.7122382170000002E-2</v>
      </c>
      <c r="E12" s="57">
        <v>4.1146699590000002E-2</v>
      </c>
      <c r="F12" s="57">
        <v>2.4895291199999999E-2</v>
      </c>
      <c r="G12" s="57">
        <v>0</v>
      </c>
      <c r="H12" s="57">
        <v>0.27054441309999999</v>
      </c>
    </row>
    <row r="13" spans="1:8" x14ac:dyDescent="0.25">
      <c r="A13" s="53" t="s">
        <v>3</v>
      </c>
      <c r="B13" s="57">
        <v>6.2880867009999994E-2</v>
      </c>
      <c r="C13" s="57">
        <v>2.5011111339999999E-2</v>
      </c>
      <c r="D13" s="57">
        <v>1.011730185E-2</v>
      </c>
      <c r="E13" s="57">
        <v>1.894130883E-2</v>
      </c>
      <c r="F13" s="57">
        <v>2.2351459859999999E-2</v>
      </c>
      <c r="G13" s="57">
        <v>0</v>
      </c>
      <c r="H13" s="57">
        <v>0.13930204889</v>
      </c>
    </row>
    <row r="14" spans="1:8" x14ac:dyDescent="0.25">
      <c r="A14" s="53" t="s">
        <v>4</v>
      </c>
      <c r="B14" s="57">
        <v>5.5377181020000006E-2</v>
      </c>
      <c r="C14" s="57">
        <v>7.2043929000000005E-4</v>
      </c>
      <c r="D14" s="57">
        <v>1.0061751999999998E-3</v>
      </c>
      <c r="E14" s="57">
        <v>1.4586442999999999E-4</v>
      </c>
      <c r="F14" s="57">
        <v>2.6132669100000002E-3</v>
      </c>
      <c r="G14" s="57">
        <v>0</v>
      </c>
      <c r="H14" s="57">
        <v>5.9862926850000012E-2</v>
      </c>
    </row>
    <row r="15" spans="1:8" x14ac:dyDescent="0.25">
      <c r="A15" s="53" t="s">
        <v>5</v>
      </c>
      <c r="B15" s="57">
        <v>0.12275043345</v>
      </c>
      <c r="C15" s="57">
        <v>2.8697013190000002E-2</v>
      </c>
      <c r="D15" s="57">
        <v>1.7452627620000001E-2</v>
      </c>
      <c r="E15" s="57">
        <v>5.5149148240000001E-2</v>
      </c>
      <c r="F15" s="57">
        <v>7.4159861400000013E-2</v>
      </c>
      <c r="G15" s="57">
        <v>0</v>
      </c>
      <c r="H15" s="57">
        <v>0.2982090839</v>
      </c>
    </row>
    <row r="16" spans="1:8" ht="30" x14ac:dyDescent="0.25">
      <c r="A16" s="53" t="s">
        <v>6</v>
      </c>
      <c r="B16" s="57">
        <v>3.2074687299999999E-3</v>
      </c>
      <c r="C16" s="57">
        <v>0</v>
      </c>
      <c r="D16" s="57">
        <v>1.5058623500000001E-3</v>
      </c>
      <c r="E16" s="57">
        <v>3.2623812539999998E-2</v>
      </c>
      <c r="F16" s="57">
        <v>5.4174298899999996E-3</v>
      </c>
      <c r="G16" s="57">
        <v>0</v>
      </c>
      <c r="H16" s="57">
        <v>4.2754573509999998E-2</v>
      </c>
    </row>
    <row r="17" spans="1:8" x14ac:dyDescent="0.25">
      <c r="A17" s="53" t="s">
        <v>7</v>
      </c>
      <c r="B17" s="57">
        <v>0.29908358162999998</v>
      </c>
      <c r="C17" s="57">
        <v>4.9942849979999995E-2</v>
      </c>
      <c r="D17" s="57">
        <v>2.438949764E-2</v>
      </c>
      <c r="E17" s="57">
        <v>0.10509075256999999</v>
      </c>
      <c r="F17" s="57">
        <v>2.2959923489999999E-2</v>
      </c>
      <c r="G17" s="57">
        <v>0</v>
      </c>
      <c r="H17" s="57">
        <v>0.50146660530999998</v>
      </c>
    </row>
    <row r="18" spans="1:8" x14ac:dyDescent="0.25">
      <c r="A18" s="53" t="s">
        <v>28</v>
      </c>
      <c r="B18" s="57">
        <v>0</v>
      </c>
      <c r="C18" s="57">
        <v>0</v>
      </c>
      <c r="D18" s="57">
        <v>0</v>
      </c>
      <c r="E18" s="57">
        <v>0</v>
      </c>
      <c r="F18" s="57">
        <v>0</v>
      </c>
      <c r="G18" s="57">
        <v>0</v>
      </c>
      <c r="H18" s="57">
        <v>0</v>
      </c>
    </row>
    <row r="19" spans="1:8" ht="30" x14ac:dyDescent="0.25">
      <c r="A19" s="53" t="s">
        <v>29</v>
      </c>
      <c r="B19" s="57">
        <v>2.3466134100000001E-3</v>
      </c>
      <c r="C19" s="57">
        <v>1.727421145E-2</v>
      </c>
      <c r="D19" s="57">
        <v>2.3969831099999997E-3</v>
      </c>
      <c r="E19" s="57">
        <v>0.10008376983</v>
      </c>
      <c r="F19" s="57">
        <v>5.5177651159999994E-2</v>
      </c>
      <c r="G19" s="57">
        <v>0</v>
      </c>
      <c r="H19" s="57">
        <v>0.17727922895999998</v>
      </c>
    </row>
    <row r="20" spans="1:8" x14ac:dyDescent="0.25">
      <c r="A20" s="53" t="s">
        <v>9</v>
      </c>
      <c r="B20" s="57">
        <v>0</v>
      </c>
      <c r="C20" s="57">
        <v>0</v>
      </c>
      <c r="D20" s="57">
        <v>0</v>
      </c>
      <c r="E20" s="57">
        <v>0</v>
      </c>
      <c r="F20" s="57">
        <v>0</v>
      </c>
      <c r="G20" s="57">
        <v>0</v>
      </c>
      <c r="H20" s="57">
        <v>0</v>
      </c>
    </row>
    <row r="21" spans="1:8" x14ac:dyDescent="0.25">
      <c r="B21" s="57"/>
      <c r="C21" s="57"/>
      <c r="D21" s="57"/>
      <c r="E21" s="57"/>
      <c r="F21" s="57"/>
      <c r="G21" s="57"/>
      <c r="H21" s="57"/>
    </row>
    <row r="22" spans="1:8" x14ac:dyDescent="0.25">
      <c r="A22" s="62" t="s">
        <v>10</v>
      </c>
      <c r="B22" s="50">
        <v>1.7605958867800002</v>
      </c>
      <c r="C22" s="50">
        <v>1.24368547806</v>
      </c>
      <c r="D22" s="50">
        <v>0.28798435416999996</v>
      </c>
      <c r="E22" s="50">
        <v>1.08025352118</v>
      </c>
      <c r="F22" s="50">
        <v>0.98466656202999991</v>
      </c>
      <c r="G22" s="50">
        <v>4.4323274750000002E-2</v>
      </c>
      <c r="H22" s="50">
        <v>5.40150907697</v>
      </c>
    </row>
    <row r="24" spans="1:8" x14ac:dyDescent="0.25">
      <c r="H24" s="98" t="s">
        <v>328</v>
      </c>
    </row>
  </sheetData>
  <hyperlinks>
    <hyperlink ref="H24" location="Contents!A1" display="To Frontpage"/>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4:L62"/>
  <sheetViews>
    <sheetView zoomScale="85" zoomScaleNormal="85" workbookViewId="0"/>
  </sheetViews>
  <sheetFormatPr defaultColWidth="9.140625" defaultRowHeight="15" x14ac:dyDescent="0.25"/>
  <cols>
    <col min="1" max="1" width="26.28515625" style="41" customWidth="1"/>
    <col min="2" max="10" width="14.7109375" style="41" customWidth="1"/>
    <col min="11" max="11" width="10.7109375" style="41" customWidth="1"/>
    <col min="12" max="12" width="11.5703125" style="41" customWidth="1"/>
    <col min="13" max="16384" width="9.140625" style="41"/>
  </cols>
  <sheetData>
    <row r="4" spans="1:12" x14ac:dyDescent="0.25">
      <c r="A4" s="40"/>
      <c r="B4" s="40"/>
      <c r="C4" s="40"/>
      <c r="D4" s="40"/>
      <c r="E4" s="40"/>
      <c r="F4" s="40"/>
      <c r="G4" s="40"/>
      <c r="H4" s="40"/>
      <c r="I4" s="40"/>
      <c r="J4" s="40"/>
      <c r="K4" s="40"/>
      <c r="L4" s="40"/>
    </row>
    <row r="5" spans="1:12" ht="15.75" x14ac:dyDescent="0.25">
      <c r="A5" s="39" t="s">
        <v>330</v>
      </c>
      <c r="B5" s="40"/>
      <c r="C5" s="40"/>
      <c r="D5" s="40"/>
      <c r="E5" s="40"/>
      <c r="F5" s="40"/>
      <c r="G5" s="40"/>
      <c r="H5" s="40"/>
      <c r="I5" s="40"/>
      <c r="J5" s="40"/>
      <c r="K5" s="40"/>
      <c r="L5" s="40"/>
    </row>
    <row r="6" spans="1:12" x14ac:dyDescent="0.25">
      <c r="A6" s="60" t="s">
        <v>121</v>
      </c>
      <c r="B6" s="61"/>
      <c r="C6" s="61"/>
      <c r="D6" s="61"/>
      <c r="E6" s="61"/>
      <c r="F6" s="61"/>
      <c r="G6" s="61"/>
      <c r="H6" s="61"/>
      <c r="I6" s="61"/>
      <c r="J6" s="61"/>
      <c r="K6" s="61"/>
      <c r="L6" s="61"/>
    </row>
    <row r="7" spans="1:12" x14ac:dyDescent="0.25">
      <c r="A7" s="45"/>
      <c r="B7" s="45"/>
      <c r="C7" s="45"/>
      <c r="D7" s="45"/>
      <c r="E7" s="45"/>
      <c r="F7" s="45"/>
      <c r="G7" s="45"/>
      <c r="H7" s="45"/>
      <c r="I7" s="45"/>
      <c r="J7" s="45"/>
      <c r="K7" s="45"/>
      <c r="L7" s="45"/>
    </row>
    <row r="8" spans="1:12" ht="45" x14ac:dyDescent="0.25">
      <c r="A8" s="45"/>
      <c r="B8" s="59" t="s">
        <v>1</v>
      </c>
      <c r="C8" s="59" t="s">
        <v>2</v>
      </c>
      <c r="D8" s="59" t="s">
        <v>3</v>
      </c>
      <c r="E8" s="59" t="s">
        <v>4</v>
      </c>
      <c r="F8" s="59" t="s">
        <v>5</v>
      </c>
      <c r="G8" s="59" t="s">
        <v>6</v>
      </c>
      <c r="H8" s="59" t="s">
        <v>7</v>
      </c>
      <c r="I8" s="59" t="s">
        <v>51</v>
      </c>
      <c r="J8" s="59" t="s">
        <v>8</v>
      </c>
      <c r="K8" s="59" t="s">
        <v>9</v>
      </c>
      <c r="L8" s="138" t="s">
        <v>10</v>
      </c>
    </row>
    <row r="9" spans="1:12" x14ac:dyDescent="0.25">
      <c r="A9" s="139" t="s">
        <v>35</v>
      </c>
      <c r="B9" s="57">
        <v>0</v>
      </c>
      <c r="C9" s="57">
        <v>0</v>
      </c>
      <c r="D9" s="57">
        <v>0</v>
      </c>
      <c r="E9" s="57">
        <v>0</v>
      </c>
      <c r="F9" s="57">
        <v>0</v>
      </c>
      <c r="G9" s="57">
        <v>0</v>
      </c>
      <c r="H9" s="57">
        <v>0</v>
      </c>
      <c r="I9" s="57">
        <v>0</v>
      </c>
      <c r="J9" s="57">
        <v>0</v>
      </c>
      <c r="K9" s="57">
        <v>0</v>
      </c>
      <c r="L9" s="57">
        <v>0</v>
      </c>
    </row>
    <row r="10" spans="1:12" x14ac:dyDescent="0.25">
      <c r="A10" s="139" t="s">
        <v>318</v>
      </c>
      <c r="B10" s="57">
        <v>9.5065031999999995E-4</v>
      </c>
      <c r="C10" s="57">
        <v>0</v>
      </c>
      <c r="D10" s="57">
        <v>0</v>
      </c>
      <c r="E10" s="57">
        <v>0</v>
      </c>
      <c r="F10" s="57">
        <v>0</v>
      </c>
      <c r="G10" s="57">
        <v>0</v>
      </c>
      <c r="H10" s="57">
        <v>0</v>
      </c>
      <c r="I10" s="57">
        <v>0</v>
      </c>
      <c r="J10" s="57">
        <v>0</v>
      </c>
      <c r="K10" s="57">
        <v>0</v>
      </c>
      <c r="L10" s="57">
        <v>9.5065031999999995E-4</v>
      </c>
    </row>
    <row r="11" spans="1:12" ht="30" customHeight="1" x14ac:dyDescent="0.25">
      <c r="A11" s="162" t="s">
        <v>323</v>
      </c>
      <c r="B11" s="57">
        <v>0</v>
      </c>
      <c r="C11" s="57">
        <v>0</v>
      </c>
      <c r="D11" s="57">
        <v>0</v>
      </c>
      <c r="E11" s="57">
        <v>0</v>
      </c>
      <c r="F11" s="57">
        <v>5.6056563700000006E-2</v>
      </c>
      <c r="G11" s="57">
        <v>0</v>
      </c>
      <c r="H11" s="57">
        <v>2.4226889639999999E-2</v>
      </c>
      <c r="I11" s="57">
        <v>0</v>
      </c>
      <c r="J11" s="57">
        <v>0</v>
      </c>
      <c r="K11" s="57">
        <v>0</v>
      </c>
      <c r="L11" s="57">
        <v>8.0283453340000005E-2</v>
      </c>
    </row>
    <row r="12" spans="1:12" x14ac:dyDescent="0.25">
      <c r="A12" s="166" t="s">
        <v>344</v>
      </c>
      <c r="B12" s="57">
        <v>0</v>
      </c>
      <c r="C12" s="57">
        <v>0</v>
      </c>
      <c r="D12" s="57">
        <v>0</v>
      </c>
      <c r="E12" s="57">
        <v>0</v>
      </c>
      <c r="F12" s="57">
        <v>0</v>
      </c>
      <c r="G12" s="57">
        <v>0</v>
      </c>
      <c r="H12" s="57">
        <v>0</v>
      </c>
      <c r="I12" s="57">
        <v>0</v>
      </c>
      <c r="J12" s="57">
        <v>0</v>
      </c>
      <c r="K12" s="57">
        <v>0</v>
      </c>
      <c r="L12" s="57">
        <v>0</v>
      </c>
    </row>
    <row r="13" spans="1:12" x14ac:dyDescent="0.25">
      <c r="A13" s="166" t="s">
        <v>345</v>
      </c>
      <c r="B13" s="57">
        <v>0</v>
      </c>
      <c r="C13" s="57">
        <v>0</v>
      </c>
      <c r="D13" s="57">
        <v>0</v>
      </c>
      <c r="E13" s="57">
        <v>0</v>
      </c>
      <c r="F13" s="57">
        <v>0</v>
      </c>
      <c r="G13" s="57">
        <v>0</v>
      </c>
      <c r="H13" s="57">
        <v>0</v>
      </c>
      <c r="I13" s="57">
        <v>0</v>
      </c>
      <c r="J13" s="57">
        <v>0</v>
      </c>
      <c r="K13" s="57">
        <v>0</v>
      </c>
      <c r="L13" s="57">
        <v>0</v>
      </c>
    </row>
    <row r="14" spans="1:12" x14ac:dyDescent="0.25">
      <c r="A14" s="167" t="s">
        <v>320</v>
      </c>
      <c r="B14" s="57">
        <v>0</v>
      </c>
      <c r="C14" s="57">
        <v>0</v>
      </c>
      <c r="D14" s="57">
        <v>0</v>
      </c>
      <c r="E14" s="57">
        <v>0</v>
      </c>
      <c r="F14" s="57">
        <v>5.6056563700000006E-2</v>
      </c>
      <c r="G14" s="57">
        <v>0</v>
      </c>
      <c r="H14" s="57">
        <v>2.4226889639999999E-2</v>
      </c>
      <c r="I14" s="57">
        <v>0</v>
      </c>
      <c r="J14" s="57">
        <v>0</v>
      </c>
      <c r="K14" s="57">
        <v>0</v>
      </c>
      <c r="L14" s="57">
        <v>8.0283453340000005E-2</v>
      </c>
    </row>
    <row r="15" spans="1:12" x14ac:dyDescent="0.25">
      <c r="A15" s="167" t="s">
        <v>321</v>
      </c>
      <c r="B15" s="57">
        <v>0</v>
      </c>
      <c r="C15" s="57">
        <v>0</v>
      </c>
      <c r="D15" s="57">
        <v>0</v>
      </c>
      <c r="E15" s="57">
        <v>0</v>
      </c>
      <c r="F15" s="57">
        <v>0</v>
      </c>
      <c r="G15" s="57">
        <v>0</v>
      </c>
      <c r="H15" s="57">
        <v>0</v>
      </c>
      <c r="I15" s="57">
        <v>0</v>
      </c>
      <c r="J15" s="57">
        <v>0</v>
      </c>
      <c r="K15" s="57">
        <v>0</v>
      </c>
      <c r="L15" s="57">
        <v>0</v>
      </c>
    </row>
    <row r="16" spans="1:12" x14ac:dyDescent="0.25">
      <c r="A16" s="139" t="s">
        <v>37</v>
      </c>
      <c r="B16" s="57">
        <v>0</v>
      </c>
      <c r="C16" s="57">
        <v>0</v>
      </c>
      <c r="D16" s="57">
        <v>0</v>
      </c>
      <c r="E16" s="57">
        <v>0</v>
      </c>
      <c r="F16" s="57">
        <v>0</v>
      </c>
      <c r="G16" s="57">
        <v>0</v>
      </c>
      <c r="H16" s="57">
        <v>0</v>
      </c>
      <c r="I16" s="57">
        <v>0</v>
      </c>
      <c r="J16" s="57">
        <v>0</v>
      </c>
      <c r="K16" s="57">
        <v>0</v>
      </c>
      <c r="L16" s="57">
        <v>0</v>
      </c>
    </row>
    <row r="17" spans="1:12" x14ac:dyDescent="0.25">
      <c r="A17" s="139" t="s">
        <v>38</v>
      </c>
      <c r="B17" s="57">
        <v>0</v>
      </c>
      <c r="C17" s="57">
        <v>0</v>
      </c>
      <c r="D17" s="57">
        <v>0</v>
      </c>
      <c r="E17" s="57">
        <v>0</v>
      </c>
      <c r="F17" s="57">
        <v>0</v>
      </c>
      <c r="G17" s="57">
        <v>0</v>
      </c>
      <c r="H17" s="57">
        <v>0</v>
      </c>
      <c r="I17" s="57">
        <v>0</v>
      </c>
      <c r="J17" s="57">
        <v>0</v>
      </c>
      <c r="K17" s="57">
        <v>0</v>
      </c>
      <c r="L17" s="57">
        <v>0</v>
      </c>
    </row>
    <row r="18" spans="1:12" x14ac:dyDescent="0.25">
      <c r="A18" s="41" t="s">
        <v>39</v>
      </c>
      <c r="B18" s="57">
        <v>0.10631802416</v>
      </c>
      <c r="C18" s="57">
        <v>1.44788427E-3</v>
      </c>
      <c r="D18" s="57">
        <v>0</v>
      </c>
      <c r="E18" s="57">
        <v>0</v>
      </c>
      <c r="F18" s="57">
        <v>0</v>
      </c>
      <c r="G18" s="57">
        <v>0</v>
      </c>
      <c r="H18" s="57">
        <v>0</v>
      </c>
      <c r="I18" s="57">
        <v>0</v>
      </c>
      <c r="J18" s="57">
        <v>0</v>
      </c>
      <c r="K18" s="57">
        <v>0</v>
      </c>
      <c r="L18" s="57">
        <v>0.10776590843</v>
      </c>
    </row>
    <row r="19" spans="1:12" x14ac:dyDescent="0.25">
      <c r="A19" s="41" t="s">
        <v>9</v>
      </c>
      <c r="B19" s="57">
        <v>0</v>
      </c>
      <c r="C19" s="57">
        <v>0</v>
      </c>
      <c r="D19" s="57">
        <v>0</v>
      </c>
      <c r="E19" s="57">
        <v>0</v>
      </c>
      <c r="F19" s="57">
        <v>0</v>
      </c>
      <c r="G19" s="57">
        <v>0</v>
      </c>
      <c r="H19" s="57">
        <v>0</v>
      </c>
      <c r="I19" s="57">
        <v>0</v>
      </c>
      <c r="J19" s="57">
        <v>0</v>
      </c>
      <c r="K19" s="57">
        <v>0</v>
      </c>
      <c r="L19" s="57">
        <v>0</v>
      </c>
    </row>
    <row r="20" spans="1:12" x14ac:dyDescent="0.25">
      <c r="A20" s="62" t="s">
        <v>10</v>
      </c>
      <c r="B20" s="50">
        <v>0.10726867447999999</v>
      </c>
      <c r="C20" s="50">
        <v>1.44788427E-3</v>
      </c>
      <c r="D20" s="50">
        <v>0</v>
      </c>
      <c r="E20" s="50">
        <v>0</v>
      </c>
      <c r="F20" s="50">
        <v>5.6056563700000006E-2</v>
      </c>
      <c r="G20" s="50">
        <v>0</v>
      </c>
      <c r="H20" s="50">
        <v>2.4226889639999999E-2</v>
      </c>
      <c r="I20" s="50">
        <v>0</v>
      </c>
      <c r="J20" s="50">
        <v>0</v>
      </c>
      <c r="K20" s="50">
        <v>0</v>
      </c>
      <c r="L20" s="50">
        <v>0.18900001209</v>
      </c>
    </row>
    <row r="21" spans="1:12" x14ac:dyDescent="0.25">
      <c r="A21" s="63" t="s">
        <v>40</v>
      </c>
    </row>
    <row r="25" spans="1:12" ht="15.75" x14ac:dyDescent="0.25">
      <c r="A25" s="39" t="s">
        <v>331</v>
      </c>
      <c r="B25" s="40"/>
      <c r="C25" s="40"/>
      <c r="D25" s="40"/>
      <c r="E25" s="40"/>
      <c r="F25" s="40"/>
      <c r="G25" s="40"/>
      <c r="H25" s="40"/>
      <c r="I25" s="40"/>
      <c r="J25" s="40"/>
      <c r="K25" s="40"/>
      <c r="L25" s="40"/>
    </row>
    <row r="26" spans="1:12" x14ac:dyDescent="0.25">
      <c r="A26" s="60" t="s">
        <v>122</v>
      </c>
      <c r="B26" s="61"/>
      <c r="C26" s="61"/>
      <c r="D26" s="61"/>
      <c r="E26" s="61"/>
      <c r="F26" s="61"/>
      <c r="G26" s="61"/>
      <c r="H26" s="61"/>
      <c r="I26" s="61"/>
      <c r="J26" s="61"/>
      <c r="K26" s="61"/>
      <c r="L26" s="61"/>
    </row>
    <row r="27" spans="1:12" x14ac:dyDescent="0.25">
      <c r="A27" s="45"/>
      <c r="B27" s="45"/>
      <c r="C27" s="45"/>
      <c r="D27" s="45"/>
      <c r="E27" s="45"/>
      <c r="F27" s="45"/>
      <c r="G27" s="45"/>
      <c r="H27" s="45"/>
      <c r="I27" s="45"/>
      <c r="J27" s="45"/>
      <c r="K27" s="45"/>
      <c r="L27" s="45"/>
    </row>
    <row r="28" spans="1:12" ht="45" x14ac:dyDescent="0.25">
      <c r="A28" s="45"/>
      <c r="B28" s="59" t="s">
        <v>1</v>
      </c>
      <c r="C28" s="59" t="s">
        <v>2</v>
      </c>
      <c r="D28" s="59" t="s">
        <v>3</v>
      </c>
      <c r="E28" s="59" t="s">
        <v>4</v>
      </c>
      <c r="F28" s="59" t="s">
        <v>5</v>
      </c>
      <c r="G28" s="59" t="s">
        <v>6</v>
      </c>
      <c r="H28" s="59" t="s">
        <v>7</v>
      </c>
      <c r="I28" s="59" t="s">
        <v>51</v>
      </c>
      <c r="J28" s="59" t="s">
        <v>8</v>
      </c>
      <c r="K28" s="59" t="s">
        <v>9</v>
      </c>
      <c r="L28" s="138" t="s">
        <v>10</v>
      </c>
    </row>
    <row r="29" spans="1:12" x14ac:dyDescent="0.25">
      <c r="A29" s="139" t="s">
        <v>35</v>
      </c>
      <c r="B29" s="57">
        <v>0</v>
      </c>
      <c r="C29" s="57">
        <v>0</v>
      </c>
      <c r="D29" s="57">
        <v>0</v>
      </c>
      <c r="E29" s="57">
        <v>0</v>
      </c>
      <c r="F29" s="57">
        <v>0</v>
      </c>
      <c r="G29" s="57">
        <v>0</v>
      </c>
      <c r="H29" s="57">
        <v>0</v>
      </c>
      <c r="I29" s="57">
        <v>0</v>
      </c>
      <c r="J29" s="57">
        <v>0</v>
      </c>
      <c r="K29" s="57">
        <v>0</v>
      </c>
      <c r="L29" s="57">
        <v>0</v>
      </c>
    </row>
    <row r="30" spans="1:12" x14ac:dyDescent="0.25">
      <c r="A30" s="139" t="s">
        <v>318</v>
      </c>
      <c r="B30" s="57">
        <v>0.57806975436999997</v>
      </c>
      <c r="C30" s="57">
        <v>6.7661487529999995E-2</v>
      </c>
      <c r="D30" s="57">
        <v>0.11847150867</v>
      </c>
      <c r="E30" s="57">
        <v>3.359424162E-2</v>
      </c>
      <c r="F30" s="57">
        <v>8.2799852819999992E-2</v>
      </c>
      <c r="G30" s="57">
        <v>7.06703201E-3</v>
      </c>
      <c r="H30" s="57">
        <v>1.29151183E-2</v>
      </c>
      <c r="I30" s="57">
        <v>0</v>
      </c>
      <c r="J30" s="57">
        <v>1.6260621859999998E-2</v>
      </c>
      <c r="K30" s="57">
        <v>0</v>
      </c>
      <c r="L30" s="57">
        <v>0.91683961718000007</v>
      </c>
    </row>
    <row r="31" spans="1:12" ht="30" x14ac:dyDescent="0.25">
      <c r="A31" s="162" t="s">
        <v>323</v>
      </c>
      <c r="B31" s="57">
        <v>0</v>
      </c>
      <c r="C31" s="57">
        <v>0</v>
      </c>
      <c r="D31" s="57">
        <v>0</v>
      </c>
      <c r="E31" s="57">
        <v>0</v>
      </c>
      <c r="F31" s="57">
        <v>9.5819275090000003E-2</v>
      </c>
      <c r="G31" s="57">
        <v>2.7744679800000001E-3</v>
      </c>
      <c r="H31" s="57">
        <v>0.45016375458000002</v>
      </c>
      <c r="I31" s="57">
        <v>0</v>
      </c>
      <c r="J31" s="57">
        <v>6.2309272300000006E-3</v>
      </c>
      <c r="K31" s="57">
        <v>0</v>
      </c>
      <c r="L31" s="57">
        <v>0.55498842488</v>
      </c>
    </row>
    <row r="32" spans="1:12" x14ac:dyDescent="0.25">
      <c r="A32" s="166" t="s">
        <v>344</v>
      </c>
      <c r="B32" s="57">
        <v>0</v>
      </c>
      <c r="C32" s="57">
        <v>0</v>
      </c>
      <c r="D32" s="57">
        <v>0</v>
      </c>
      <c r="E32" s="57">
        <v>0</v>
      </c>
      <c r="F32" s="57">
        <v>0</v>
      </c>
      <c r="G32" s="57">
        <v>0</v>
      </c>
      <c r="H32" s="57">
        <v>1.3382973799999998E-3</v>
      </c>
      <c r="I32" s="57">
        <v>0</v>
      </c>
      <c r="J32" s="57">
        <v>0</v>
      </c>
      <c r="K32" s="57">
        <v>0</v>
      </c>
      <c r="L32" s="57">
        <v>1.3382973799999998E-3</v>
      </c>
    </row>
    <row r="33" spans="1:12" x14ac:dyDescent="0.25">
      <c r="A33" s="166" t="s">
        <v>345</v>
      </c>
      <c r="B33" s="57">
        <v>0</v>
      </c>
      <c r="C33" s="57">
        <v>0</v>
      </c>
      <c r="D33" s="57">
        <v>0</v>
      </c>
      <c r="E33" s="57">
        <v>0</v>
      </c>
      <c r="F33" s="57">
        <v>4.1847828599999998E-3</v>
      </c>
      <c r="G33" s="57">
        <v>0</v>
      </c>
      <c r="H33" s="57">
        <v>3.45059237E-3</v>
      </c>
      <c r="I33" s="57">
        <v>0</v>
      </c>
      <c r="J33" s="57">
        <v>0</v>
      </c>
      <c r="K33" s="57">
        <v>0</v>
      </c>
      <c r="L33" s="57">
        <v>7.6353752299999997E-3</v>
      </c>
    </row>
    <row r="34" spans="1:12" x14ac:dyDescent="0.25">
      <c r="A34" s="167" t="s">
        <v>320</v>
      </c>
      <c r="B34" s="57">
        <v>0</v>
      </c>
      <c r="C34" s="57">
        <v>0</v>
      </c>
      <c r="D34" s="57">
        <v>0</v>
      </c>
      <c r="E34" s="57">
        <v>0</v>
      </c>
      <c r="F34" s="57">
        <v>9.1634492230000003E-2</v>
      </c>
      <c r="G34" s="57">
        <v>2.7744679800000001E-3</v>
      </c>
      <c r="H34" s="57">
        <v>0.44537486482999999</v>
      </c>
      <c r="I34" s="57">
        <v>0</v>
      </c>
      <c r="J34" s="57">
        <v>6.2309272300000006E-3</v>
      </c>
      <c r="K34" s="57">
        <v>0</v>
      </c>
      <c r="L34" s="57">
        <v>0.54601475226999996</v>
      </c>
    </row>
    <row r="35" spans="1:12" x14ac:dyDescent="0.25">
      <c r="A35" s="167" t="s">
        <v>321</v>
      </c>
      <c r="B35" s="57">
        <v>0</v>
      </c>
      <c r="C35" s="57">
        <v>0</v>
      </c>
      <c r="D35" s="57">
        <v>0</v>
      </c>
      <c r="E35" s="57">
        <v>0</v>
      </c>
      <c r="F35" s="57">
        <v>0</v>
      </c>
      <c r="G35" s="57">
        <v>0</v>
      </c>
      <c r="H35" s="57">
        <v>0</v>
      </c>
      <c r="I35" s="57">
        <v>0</v>
      </c>
      <c r="J35" s="57">
        <v>0</v>
      </c>
      <c r="K35" s="57">
        <v>0</v>
      </c>
      <c r="L35" s="57">
        <v>0</v>
      </c>
    </row>
    <row r="36" spans="1:12" x14ac:dyDescent="0.25">
      <c r="A36" s="139" t="s">
        <v>37</v>
      </c>
      <c r="B36" s="57">
        <v>0</v>
      </c>
      <c r="C36" s="57">
        <v>0</v>
      </c>
      <c r="D36" s="57">
        <v>0</v>
      </c>
      <c r="E36" s="57">
        <v>0</v>
      </c>
      <c r="F36" s="57">
        <v>0</v>
      </c>
      <c r="G36" s="57">
        <v>0</v>
      </c>
      <c r="H36" s="57">
        <v>0</v>
      </c>
      <c r="I36" s="57">
        <v>0</v>
      </c>
      <c r="J36" s="57">
        <v>0</v>
      </c>
      <c r="K36" s="57">
        <v>0</v>
      </c>
      <c r="L36" s="57">
        <v>0</v>
      </c>
    </row>
    <row r="37" spans="1:12" x14ac:dyDescent="0.25">
      <c r="A37" s="139" t="s">
        <v>38</v>
      </c>
      <c r="B37" s="57">
        <v>0</v>
      </c>
      <c r="C37" s="57">
        <v>0</v>
      </c>
      <c r="D37" s="57">
        <v>0</v>
      </c>
      <c r="E37" s="57">
        <v>0</v>
      </c>
      <c r="F37" s="57">
        <v>0</v>
      </c>
      <c r="G37" s="57">
        <v>3.1465021209999999E-2</v>
      </c>
      <c r="H37" s="57">
        <v>1.217366619E-2</v>
      </c>
      <c r="I37" s="57">
        <v>0</v>
      </c>
      <c r="J37" s="57">
        <v>0.14604654712999998</v>
      </c>
      <c r="K37" s="57">
        <v>0</v>
      </c>
      <c r="L37" s="57">
        <v>0.18968523452999997</v>
      </c>
    </row>
    <row r="38" spans="1:12" x14ac:dyDescent="0.25">
      <c r="A38" s="41" t="s">
        <v>39</v>
      </c>
      <c r="B38" s="57">
        <v>3.2267517675999997</v>
      </c>
      <c r="C38" s="57">
        <v>0.20143504130000001</v>
      </c>
      <c r="D38" s="57">
        <v>2.0830540219999999E-2</v>
      </c>
      <c r="E38" s="57">
        <v>2.6268685230000002E-2</v>
      </c>
      <c r="F38" s="57">
        <v>6.3533392290000004E-2</v>
      </c>
      <c r="G38" s="57">
        <v>1.4480523100000001E-3</v>
      </c>
      <c r="H38" s="57">
        <v>1.9871766E-3</v>
      </c>
      <c r="I38" s="57">
        <v>0</v>
      </c>
      <c r="J38" s="57">
        <v>8.7411327400000009E-3</v>
      </c>
      <c r="K38" s="57">
        <v>0</v>
      </c>
      <c r="L38" s="57">
        <v>3.5509957882899994</v>
      </c>
    </row>
    <row r="39" spans="1:12" x14ac:dyDescent="0.25">
      <c r="A39" s="41" t="s">
        <v>9</v>
      </c>
      <c r="B39" s="57">
        <v>0</v>
      </c>
      <c r="C39" s="57">
        <v>0</v>
      </c>
      <c r="D39" s="57">
        <v>0</v>
      </c>
      <c r="E39" s="57">
        <v>0</v>
      </c>
      <c r="F39" s="57">
        <v>0</v>
      </c>
      <c r="G39" s="57">
        <v>0</v>
      </c>
      <c r="H39" s="57">
        <v>0</v>
      </c>
      <c r="I39" s="57">
        <v>0</v>
      </c>
      <c r="J39" s="57">
        <v>0</v>
      </c>
      <c r="K39" s="57">
        <v>0</v>
      </c>
      <c r="L39" s="57">
        <v>0</v>
      </c>
    </row>
    <row r="40" spans="1:12" x14ac:dyDescent="0.25">
      <c r="A40" s="62" t="s">
        <v>10</v>
      </c>
      <c r="B40" s="50">
        <v>3.8048215219699997</v>
      </c>
      <c r="C40" s="50">
        <v>0.26909652883000001</v>
      </c>
      <c r="D40" s="50">
        <v>0.13930204889</v>
      </c>
      <c r="E40" s="50">
        <v>5.9862926849999998E-2</v>
      </c>
      <c r="F40" s="50">
        <v>0.2421525202</v>
      </c>
      <c r="G40" s="50">
        <v>4.2754573510000005E-2</v>
      </c>
      <c r="H40" s="50">
        <v>0.47723971567000001</v>
      </c>
      <c r="I40" s="50">
        <v>0</v>
      </c>
      <c r="J40" s="50">
        <v>0.17727922895999995</v>
      </c>
      <c r="K40" s="50">
        <v>0</v>
      </c>
      <c r="L40" s="50">
        <v>5.212509064879999</v>
      </c>
    </row>
    <row r="45" spans="1:12" ht="15.75" x14ac:dyDescent="0.25">
      <c r="A45" s="39" t="s">
        <v>332</v>
      </c>
      <c r="B45" s="40"/>
      <c r="C45" s="40"/>
      <c r="D45" s="40"/>
      <c r="E45" s="40"/>
      <c r="F45" s="40"/>
      <c r="G45" s="40"/>
      <c r="H45" s="40"/>
      <c r="I45" s="40"/>
      <c r="J45" s="40"/>
      <c r="K45" s="40"/>
      <c r="L45" s="40"/>
    </row>
    <row r="46" spans="1:12" x14ac:dyDescent="0.25">
      <c r="A46" s="60" t="s">
        <v>123</v>
      </c>
      <c r="B46" s="61"/>
      <c r="C46" s="61"/>
      <c r="D46" s="61"/>
      <c r="E46" s="61"/>
      <c r="F46" s="61"/>
      <c r="G46" s="61"/>
      <c r="H46" s="61"/>
      <c r="I46" s="61"/>
      <c r="J46" s="61"/>
      <c r="K46" s="61"/>
      <c r="L46" s="61"/>
    </row>
    <row r="47" spans="1:12" x14ac:dyDescent="0.25">
      <c r="A47" s="45"/>
      <c r="B47" s="45"/>
      <c r="C47" s="45"/>
      <c r="D47" s="45"/>
      <c r="E47" s="45"/>
      <c r="F47" s="45"/>
      <c r="G47" s="45"/>
      <c r="H47" s="45"/>
      <c r="I47" s="45"/>
      <c r="J47" s="45"/>
      <c r="K47" s="45"/>
      <c r="L47" s="45"/>
    </row>
    <row r="48" spans="1:12" ht="45" x14ac:dyDescent="0.25">
      <c r="A48" s="45"/>
      <c r="B48" s="59" t="s">
        <v>1</v>
      </c>
      <c r="C48" s="59" t="s">
        <v>2</v>
      </c>
      <c r="D48" s="59" t="s">
        <v>3</v>
      </c>
      <c r="E48" s="59" t="s">
        <v>4</v>
      </c>
      <c r="F48" s="59" t="s">
        <v>5</v>
      </c>
      <c r="G48" s="59" t="s">
        <v>6</v>
      </c>
      <c r="H48" s="59" t="s">
        <v>7</v>
      </c>
      <c r="I48" s="59" t="s">
        <v>51</v>
      </c>
      <c r="J48" s="59" t="s">
        <v>8</v>
      </c>
      <c r="K48" s="59" t="s">
        <v>9</v>
      </c>
      <c r="L48" s="138" t="s">
        <v>10</v>
      </c>
    </row>
    <row r="49" spans="1:12" x14ac:dyDescent="0.25">
      <c r="A49" s="139" t="s">
        <v>35</v>
      </c>
      <c r="B49" s="57">
        <v>0</v>
      </c>
      <c r="C49" s="57">
        <v>0</v>
      </c>
      <c r="D49" s="57">
        <v>0</v>
      </c>
      <c r="E49" s="57">
        <v>0</v>
      </c>
      <c r="F49" s="57">
        <v>0</v>
      </c>
      <c r="G49" s="57">
        <v>0</v>
      </c>
      <c r="H49" s="57">
        <v>0</v>
      </c>
      <c r="I49" s="57">
        <v>0</v>
      </c>
      <c r="J49" s="57">
        <v>0</v>
      </c>
      <c r="K49" s="57">
        <v>0</v>
      </c>
      <c r="L49" s="57">
        <v>0</v>
      </c>
    </row>
    <row r="50" spans="1:12" x14ac:dyDescent="0.25">
      <c r="A50" s="139" t="s">
        <v>318</v>
      </c>
      <c r="B50" s="57">
        <v>0.57902040468999993</v>
      </c>
      <c r="C50" s="57">
        <v>6.7661487529999995E-2</v>
      </c>
      <c r="D50" s="57">
        <v>0.11847150867</v>
      </c>
      <c r="E50" s="57">
        <v>3.359424162E-2</v>
      </c>
      <c r="F50" s="57">
        <v>8.2799852819999992E-2</v>
      </c>
      <c r="G50" s="57">
        <v>7.06703201E-3</v>
      </c>
      <c r="H50" s="57">
        <v>1.29151183E-2</v>
      </c>
      <c r="I50" s="57">
        <v>0</v>
      </c>
      <c r="J50" s="57">
        <v>1.6260621859999998E-2</v>
      </c>
      <c r="K50" s="57">
        <v>0</v>
      </c>
      <c r="L50" s="57">
        <v>0.91779026750000003</v>
      </c>
    </row>
    <row r="51" spans="1:12" ht="30" x14ac:dyDescent="0.25">
      <c r="A51" s="162" t="s">
        <v>323</v>
      </c>
      <c r="B51" s="57">
        <v>0</v>
      </c>
      <c r="C51" s="57">
        <v>0</v>
      </c>
      <c r="D51" s="57">
        <v>0</v>
      </c>
      <c r="E51" s="57">
        <v>0</v>
      </c>
      <c r="F51" s="57">
        <v>0.15187583879</v>
      </c>
      <c r="G51" s="57">
        <v>2.7744679800000001E-3</v>
      </c>
      <c r="H51" s="57">
        <v>0.47439064421999999</v>
      </c>
      <c r="I51" s="57">
        <v>0</v>
      </c>
      <c r="J51" s="57">
        <v>6.2309272300000006E-3</v>
      </c>
      <c r="K51" s="57">
        <v>0</v>
      </c>
      <c r="L51" s="57">
        <v>0.63527187821999997</v>
      </c>
    </row>
    <row r="52" spans="1:12" x14ac:dyDescent="0.25">
      <c r="A52" s="166" t="s">
        <v>344</v>
      </c>
      <c r="B52" s="57">
        <v>0</v>
      </c>
      <c r="C52" s="57">
        <v>0</v>
      </c>
      <c r="D52" s="57">
        <v>0</v>
      </c>
      <c r="E52" s="57">
        <v>0</v>
      </c>
      <c r="F52" s="57">
        <v>0</v>
      </c>
      <c r="G52" s="57">
        <v>0</v>
      </c>
      <c r="H52" s="57">
        <v>1.3382973799999998E-3</v>
      </c>
      <c r="I52" s="57">
        <v>0</v>
      </c>
      <c r="J52" s="57">
        <v>0</v>
      </c>
      <c r="K52" s="57">
        <v>0</v>
      </c>
      <c r="L52" s="57">
        <v>1.3382973799999998E-3</v>
      </c>
    </row>
    <row r="53" spans="1:12" x14ac:dyDescent="0.25">
      <c r="A53" s="166" t="s">
        <v>345</v>
      </c>
      <c r="B53" s="57">
        <v>0</v>
      </c>
      <c r="C53" s="57">
        <v>0</v>
      </c>
      <c r="D53" s="57">
        <v>0</v>
      </c>
      <c r="E53" s="57">
        <v>0</v>
      </c>
      <c r="F53" s="57">
        <v>4.1847828599999998E-3</v>
      </c>
      <c r="G53" s="57">
        <v>0</v>
      </c>
      <c r="H53" s="57">
        <v>3.45059237E-3</v>
      </c>
      <c r="I53" s="57">
        <v>0</v>
      </c>
      <c r="J53" s="57">
        <v>0</v>
      </c>
      <c r="K53" s="57">
        <v>0</v>
      </c>
      <c r="L53" s="57">
        <v>7.6353752299999997E-3</v>
      </c>
    </row>
    <row r="54" spans="1:12" x14ac:dyDescent="0.25">
      <c r="A54" s="167" t="s">
        <v>320</v>
      </c>
      <c r="B54" s="57">
        <v>0</v>
      </c>
      <c r="C54" s="57">
        <v>0</v>
      </c>
      <c r="D54" s="57">
        <v>0</v>
      </c>
      <c r="E54" s="57">
        <v>0</v>
      </c>
      <c r="F54" s="57">
        <v>0.14769105593000001</v>
      </c>
      <c r="G54" s="57">
        <v>2.7744679800000001E-3</v>
      </c>
      <c r="H54" s="57">
        <v>0.46960175446999997</v>
      </c>
      <c r="I54" s="57">
        <v>0</v>
      </c>
      <c r="J54" s="57">
        <v>6.2309272300000006E-3</v>
      </c>
      <c r="K54" s="57">
        <v>0</v>
      </c>
      <c r="L54" s="57">
        <v>0.62629820560999994</v>
      </c>
    </row>
    <row r="55" spans="1:12" x14ac:dyDescent="0.25">
      <c r="A55" s="167" t="s">
        <v>321</v>
      </c>
      <c r="B55" s="57">
        <v>0</v>
      </c>
      <c r="C55" s="57">
        <v>0</v>
      </c>
      <c r="D55" s="57">
        <v>0</v>
      </c>
      <c r="E55" s="57">
        <v>0</v>
      </c>
      <c r="F55" s="57">
        <v>0</v>
      </c>
      <c r="G55" s="57">
        <v>0</v>
      </c>
      <c r="H55" s="57">
        <v>0</v>
      </c>
      <c r="I55" s="57">
        <v>0</v>
      </c>
      <c r="J55" s="57">
        <v>0</v>
      </c>
      <c r="K55" s="57">
        <v>0</v>
      </c>
      <c r="L55" s="57">
        <v>0</v>
      </c>
    </row>
    <row r="56" spans="1:12" x14ac:dyDescent="0.25">
      <c r="A56" s="139" t="s">
        <v>37</v>
      </c>
      <c r="B56" s="57">
        <v>0</v>
      </c>
      <c r="C56" s="57">
        <v>0</v>
      </c>
      <c r="D56" s="57">
        <v>0</v>
      </c>
      <c r="E56" s="57">
        <v>0</v>
      </c>
      <c r="F56" s="57">
        <v>0</v>
      </c>
      <c r="G56" s="57">
        <v>0</v>
      </c>
      <c r="H56" s="57">
        <v>0</v>
      </c>
      <c r="I56" s="57">
        <v>0</v>
      </c>
      <c r="J56" s="57">
        <v>0</v>
      </c>
      <c r="K56" s="57">
        <v>0</v>
      </c>
      <c r="L56" s="57">
        <v>0</v>
      </c>
    </row>
    <row r="57" spans="1:12" x14ac:dyDescent="0.25">
      <c r="A57" s="41" t="s">
        <v>38</v>
      </c>
      <c r="B57" s="57">
        <v>0</v>
      </c>
      <c r="C57" s="57">
        <v>0</v>
      </c>
      <c r="D57" s="57">
        <v>0</v>
      </c>
      <c r="E57" s="57">
        <v>0</v>
      </c>
      <c r="F57" s="57">
        <v>0</v>
      </c>
      <c r="G57" s="57">
        <v>3.1465021209999999E-2</v>
      </c>
      <c r="H57" s="57">
        <v>1.217366619E-2</v>
      </c>
      <c r="I57" s="57">
        <v>0</v>
      </c>
      <c r="J57" s="57">
        <v>0.14604654712999998</v>
      </c>
      <c r="K57" s="57">
        <v>0</v>
      </c>
      <c r="L57" s="57">
        <v>0.18968523452999997</v>
      </c>
    </row>
    <row r="58" spans="1:12" x14ac:dyDescent="0.25">
      <c r="A58" s="41" t="s">
        <v>39</v>
      </c>
      <c r="B58" s="57">
        <v>3.3330697917599998</v>
      </c>
      <c r="C58" s="57">
        <v>0.20288292557000001</v>
      </c>
      <c r="D58" s="57">
        <v>2.0830540219999999E-2</v>
      </c>
      <c r="E58" s="57">
        <v>2.6268685230000002E-2</v>
      </c>
      <c r="F58" s="57">
        <v>6.3533392290000004E-2</v>
      </c>
      <c r="G58" s="57">
        <v>1.4480523100000001E-3</v>
      </c>
      <c r="H58" s="57">
        <v>1.9871766E-3</v>
      </c>
      <c r="I58" s="57">
        <v>0</v>
      </c>
      <c r="J58" s="57">
        <v>8.7411327400000009E-3</v>
      </c>
      <c r="K58" s="57">
        <v>0</v>
      </c>
      <c r="L58" s="57">
        <v>3.6587616967199992</v>
      </c>
    </row>
    <row r="59" spans="1:12" x14ac:dyDescent="0.25">
      <c r="A59" s="41" t="s">
        <v>9</v>
      </c>
      <c r="B59" s="57">
        <v>0</v>
      </c>
      <c r="C59" s="57">
        <v>0</v>
      </c>
      <c r="D59" s="57">
        <v>0</v>
      </c>
      <c r="E59" s="57">
        <v>0</v>
      </c>
      <c r="F59" s="57">
        <v>0</v>
      </c>
      <c r="G59" s="57">
        <v>0</v>
      </c>
      <c r="H59" s="57">
        <v>0</v>
      </c>
      <c r="I59" s="57">
        <v>0</v>
      </c>
      <c r="J59" s="57">
        <v>0</v>
      </c>
      <c r="K59" s="57">
        <v>0</v>
      </c>
      <c r="L59" s="57">
        <v>0</v>
      </c>
    </row>
    <row r="60" spans="1:12" x14ac:dyDescent="0.25">
      <c r="A60" s="62" t="s">
        <v>10</v>
      </c>
      <c r="B60" s="50">
        <v>3.9120901964499994</v>
      </c>
      <c r="C60" s="50">
        <v>0.27054441309999999</v>
      </c>
      <c r="D60" s="50">
        <v>0.13930204889</v>
      </c>
      <c r="E60" s="50">
        <v>5.9862926849999998E-2</v>
      </c>
      <c r="F60" s="50">
        <v>0.2982090839</v>
      </c>
      <c r="G60" s="50">
        <v>4.2754573510000005E-2</v>
      </c>
      <c r="H60" s="50">
        <v>0.50146660530999998</v>
      </c>
      <c r="I60" s="50">
        <v>0</v>
      </c>
      <c r="J60" s="50">
        <v>0.17727922895999995</v>
      </c>
      <c r="K60" s="50">
        <v>0</v>
      </c>
      <c r="L60" s="50">
        <v>5.4015090769699992</v>
      </c>
    </row>
    <row r="62" spans="1:12" x14ac:dyDescent="0.25">
      <c r="L62" s="98" t="s">
        <v>328</v>
      </c>
    </row>
  </sheetData>
  <hyperlinks>
    <hyperlink ref="L62" location="Contents!A1" display="To Frontpage"/>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4:L83"/>
  <sheetViews>
    <sheetView zoomScale="85" zoomScaleNormal="85" zoomScaleSheetLayoutView="55" workbookViewId="0"/>
  </sheetViews>
  <sheetFormatPr defaultColWidth="9.140625" defaultRowHeight="15" x14ac:dyDescent="0.25"/>
  <cols>
    <col min="1" max="1" width="24" style="41" customWidth="1"/>
    <col min="2" max="10" width="14.7109375" style="41" customWidth="1"/>
    <col min="11" max="11" width="10.85546875" style="41" customWidth="1"/>
    <col min="12" max="12" width="10.7109375" style="41" customWidth="1"/>
    <col min="13" max="18" width="9.140625" style="41"/>
    <col min="19" max="19" width="9.140625" style="41" customWidth="1"/>
    <col min="20" max="16384" width="9.140625" style="41"/>
  </cols>
  <sheetData>
    <row r="4" spans="1:12" x14ac:dyDescent="0.25">
      <c r="A4" s="40"/>
      <c r="B4" s="40"/>
      <c r="C4" s="40"/>
      <c r="D4" s="40"/>
      <c r="E4" s="40"/>
      <c r="F4" s="40"/>
      <c r="G4" s="40"/>
      <c r="H4" s="40"/>
      <c r="I4" s="40"/>
      <c r="J4" s="40"/>
      <c r="K4" s="40"/>
      <c r="L4" s="40"/>
    </row>
    <row r="5" spans="1:12" ht="15.75" x14ac:dyDescent="0.25">
      <c r="A5" s="39" t="s">
        <v>289</v>
      </c>
      <c r="B5" s="40"/>
      <c r="C5" s="40"/>
      <c r="D5" s="40"/>
      <c r="E5" s="40"/>
      <c r="F5" s="40"/>
      <c r="G5" s="40"/>
      <c r="H5" s="40"/>
      <c r="I5" s="40"/>
      <c r="J5" s="40"/>
      <c r="K5" s="40"/>
      <c r="L5" s="40"/>
    </row>
    <row r="6" spans="1:12" x14ac:dyDescent="0.25">
      <c r="A6" s="60" t="s">
        <v>124</v>
      </c>
      <c r="B6" s="61"/>
      <c r="C6" s="61"/>
      <c r="D6" s="61"/>
      <c r="E6" s="61"/>
      <c r="F6" s="61"/>
      <c r="G6" s="61"/>
      <c r="H6" s="61"/>
      <c r="I6" s="61"/>
      <c r="J6" s="61"/>
      <c r="K6" s="61"/>
      <c r="L6" s="61"/>
    </row>
    <row r="7" spans="1:12" x14ac:dyDescent="0.25">
      <c r="A7" s="45"/>
      <c r="B7" s="45"/>
      <c r="C7" s="45"/>
      <c r="D7" s="45"/>
      <c r="E7" s="45"/>
      <c r="F7" s="45"/>
      <c r="G7" s="45"/>
      <c r="H7" s="45"/>
      <c r="I7" s="45"/>
      <c r="J7" s="45"/>
      <c r="K7" s="45"/>
      <c r="L7" s="45"/>
    </row>
    <row r="8" spans="1:12" ht="45" x14ac:dyDescent="0.25">
      <c r="A8" s="45"/>
      <c r="B8" s="59" t="s">
        <v>1</v>
      </c>
      <c r="C8" s="59" t="s">
        <v>2</v>
      </c>
      <c r="D8" s="59" t="s">
        <v>3</v>
      </c>
      <c r="E8" s="59" t="s">
        <v>4</v>
      </c>
      <c r="F8" s="59" t="s">
        <v>5</v>
      </c>
      <c r="G8" s="59" t="s">
        <v>6</v>
      </c>
      <c r="H8" s="59" t="s">
        <v>7</v>
      </c>
      <c r="I8" s="59" t="s">
        <v>51</v>
      </c>
      <c r="J8" s="59" t="s">
        <v>8</v>
      </c>
      <c r="K8" s="59" t="s">
        <v>9</v>
      </c>
      <c r="L8" s="138" t="s">
        <v>10</v>
      </c>
    </row>
    <row r="9" spans="1:12" x14ac:dyDescent="0.25">
      <c r="A9" s="41" t="s">
        <v>41</v>
      </c>
      <c r="B9" s="57">
        <v>6.0813393700000001E-3</v>
      </c>
      <c r="C9" s="57">
        <v>6.8411729000000007E-4</v>
      </c>
      <c r="D9" s="57">
        <v>0</v>
      </c>
      <c r="E9" s="57">
        <v>0</v>
      </c>
      <c r="F9" s="57">
        <v>4.2334736900000005E-3</v>
      </c>
      <c r="G9" s="57">
        <v>0</v>
      </c>
      <c r="H9" s="57">
        <v>0</v>
      </c>
      <c r="I9" s="57">
        <v>0</v>
      </c>
      <c r="J9" s="57">
        <v>0</v>
      </c>
      <c r="K9" s="57">
        <v>0</v>
      </c>
      <c r="L9" s="57">
        <v>1.0998930350000002E-2</v>
      </c>
    </row>
    <row r="10" spans="1:12" x14ac:dyDescent="0.25">
      <c r="A10" s="41" t="s">
        <v>142</v>
      </c>
      <c r="B10" s="57">
        <v>3.2246994999999999E-3</v>
      </c>
      <c r="C10" s="57">
        <v>0</v>
      </c>
      <c r="D10" s="57">
        <v>0</v>
      </c>
      <c r="E10" s="57">
        <v>0</v>
      </c>
      <c r="F10" s="57">
        <v>1.81247885E-3</v>
      </c>
      <c r="G10" s="57">
        <v>0</v>
      </c>
      <c r="H10" s="57">
        <v>4.39726E-5</v>
      </c>
      <c r="I10" s="57">
        <v>0</v>
      </c>
      <c r="J10" s="57">
        <v>0</v>
      </c>
      <c r="K10" s="57">
        <v>0</v>
      </c>
      <c r="L10" s="57">
        <v>5.0811509500000001E-3</v>
      </c>
    </row>
    <row r="11" spans="1:12" x14ac:dyDescent="0.25">
      <c r="A11" s="41" t="s">
        <v>42</v>
      </c>
      <c r="B11" s="57">
        <v>6.5876019000000001E-3</v>
      </c>
      <c r="C11" s="57">
        <v>1.80170749E-3</v>
      </c>
      <c r="D11" s="57">
        <v>0</v>
      </c>
      <c r="E11" s="57">
        <v>0</v>
      </c>
      <c r="F11" s="57">
        <v>1.8108013000000002E-4</v>
      </c>
      <c r="G11" s="57">
        <v>2.1999152929999998E-2</v>
      </c>
      <c r="H11" s="57">
        <v>0</v>
      </c>
      <c r="I11" s="57">
        <v>0</v>
      </c>
      <c r="J11" s="57">
        <v>9.9308834399999997E-3</v>
      </c>
      <c r="K11" s="57">
        <v>0</v>
      </c>
      <c r="L11" s="57">
        <v>4.0500425889999997E-2</v>
      </c>
    </row>
    <row r="12" spans="1:12" x14ac:dyDescent="0.25">
      <c r="A12" s="41" t="s">
        <v>43</v>
      </c>
      <c r="B12" s="57">
        <v>1.8118886140000002E-2</v>
      </c>
      <c r="C12" s="57">
        <v>3.8920319000000002E-4</v>
      </c>
      <c r="D12" s="57">
        <v>0</v>
      </c>
      <c r="E12" s="57">
        <v>0</v>
      </c>
      <c r="F12" s="57">
        <v>1.2725540400000001E-2</v>
      </c>
      <c r="G12" s="57">
        <v>1.0971730630000001E-2</v>
      </c>
      <c r="H12" s="57">
        <v>1.217366619E-2</v>
      </c>
      <c r="I12" s="57">
        <v>0</v>
      </c>
      <c r="J12" s="57">
        <v>0.13611566369</v>
      </c>
      <c r="K12" s="57">
        <v>0</v>
      </c>
      <c r="L12" s="57">
        <v>0.19049469024000001</v>
      </c>
    </row>
    <row r="13" spans="1:12" x14ac:dyDescent="0.25">
      <c r="A13" s="41" t="s">
        <v>44</v>
      </c>
      <c r="B13" s="57">
        <v>3.8780776695000001</v>
      </c>
      <c r="C13" s="57">
        <v>0.26766938512999999</v>
      </c>
      <c r="D13" s="57">
        <v>0.13930204888999997</v>
      </c>
      <c r="E13" s="57">
        <v>5.9862926850000005E-2</v>
      </c>
      <c r="F13" s="57">
        <v>0.27925651082999997</v>
      </c>
      <c r="G13" s="57">
        <v>9.7836899499999987E-3</v>
      </c>
      <c r="H13" s="57">
        <v>0.48924896651999999</v>
      </c>
      <c r="I13" s="57">
        <v>0</v>
      </c>
      <c r="J13" s="57">
        <v>3.1232681829999998E-2</v>
      </c>
      <c r="K13" s="57">
        <v>0</v>
      </c>
      <c r="L13" s="57">
        <v>5.1544338795</v>
      </c>
    </row>
    <row r="14" spans="1:12" x14ac:dyDescent="0.25">
      <c r="A14" s="62" t="s">
        <v>10</v>
      </c>
      <c r="B14" s="50">
        <v>3.9120901964100003</v>
      </c>
      <c r="C14" s="50">
        <v>0.27054441309999999</v>
      </c>
      <c r="D14" s="50">
        <v>0.13930204888999997</v>
      </c>
      <c r="E14" s="50">
        <v>5.9862926850000005E-2</v>
      </c>
      <c r="F14" s="50">
        <v>0.29820908389999995</v>
      </c>
      <c r="G14" s="50">
        <v>4.2754573509999998E-2</v>
      </c>
      <c r="H14" s="50">
        <v>0.50146660530999998</v>
      </c>
      <c r="I14" s="50">
        <v>0</v>
      </c>
      <c r="J14" s="50">
        <v>0.17727922896000001</v>
      </c>
      <c r="K14" s="50">
        <v>0</v>
      </c>
      <c r="L14" s="50">
        <v>5.40150907693</v>
      </c>
    </row>
    <row r="15" spans="1:12" x14ac:dyDescent="0.25">
      <c r="B15" s="54"/>
      <c r="C15" s="54"/>
      <c r="D15" s="54"/>
      <c r="E15" s="54"/>
      <c r="F15" s="54"/>
      <c r="G15" s="54"/>
      <c r="H15" s="54"/>
      <c r="I15" s="54"/>
      <c r="J15" s="54"/>
      <c r="K15" s="54"/>
      <c r="L15" s="54"/>
    </row>
    <row r="16" spans="1:12" x14ac:dyDescent="0.25">
      <c r="B16" s="54"/>
      <c r="C16" s="54"/>
      <c r="D16" s="54"/>
      <c r="E16" s="54"/>
      <c r="F16" s="54"/>
      <c r="G16" s="54"/>
      <c r="H16" s="54"/>
      <c r="I16" s="54"/>
      <c r="J16" s="54"/>
      <c r="K16" s="54"/>
      <c r="L16" s="54"/>
    </row>
    <row r="19" spans="1:12" ht="15.75" x14ac:dyDescent="0.25">
      <c r="A19" s="39" t="s">
        <v>290</v>
      </c>
      <c r="B19" s="40"/>
      <c r="C19" s="40"/>
      <c r="D19" s="40"/>
      <c r="E19" s="40"/>
      <c r="F19" s="40"/>
      <c r="G19" s="40"/>
      <c r="H19" s="40"/>
      <c r="I19" s="40"/>
      <c r="J19" s="40"/>
      <c r="K19" s="40"/>
      <c r="L19" s="40"/>
    </row>
    <row r="20" spans="1:12" x14ac:dyDescent="0.25">
      <c r="A20" s="60" t="s">
        <v>125</v>
      </c>
      <c r="B20" s="61"/>
      <c r="C20" s="61"/>
      <c r="D20" s="61"/>
      <c r="E20" s="61"/>
      <c r="F20" s="61"/>
      <c r="G20" s="61"/>
      <c r="H20" s="61"/>
      <c r="I20" s="61"/>
      <c r="J20" s="61"/>
      <c r="K20" s="61"/>
      <c r="L20" s="61"/>
    </row>
    <row r="21" spans="1:12" x14ac:dyDescent="0.25">
      <c r="A21" s="45"/>
      <c r="B21" s="45"/>
      <c r="C21" s="45"/>
      <c r="D21" s="45"/>
      <c r="E21" s="45"/>
      <c r="F21" s="45"/>
      <c r="G21" s="45"/>
      <c r="H21" s="45"/>
      <c r="I21" s="45"/>
      <c r="J21" s="45"/>
      <c r="K21" s="45"/>
      <c r="L21" s="45"/>
    </row>
    <row r="22" spans="1:12" ht="45" x14ac:dyDescent="0.25">
      <c r="A22" s="45"/>
      <c r="B22" s="59" t="s">
        <v>1</v>
      </c>
      <c r="C22" s="59" t="s">
        <v>2</v>
      </c>
      <c r="D22" s="59" t="s">
        <v>3</v>
      </c>
      <c r="E22" s="59" t="s">
        <v>4</v>
      </c>
      <c r="F22" s="59" t="s">
        <v>5</v>
      </c>
      <c r="G22" s="59" t="s">
        <v>6</v>
      </c>
      <c r="H22" s="59" t="s">
        <v>7</v>
      </c>
      <c r="I22" s="59" t="s">
        <v>51</v>
      </c>
      <c r="J22" s="59" t="s">
        <v>8</v>
      </c>
      <c r="K22" s="59" t="s">
        <v>9</v>
      </c>
      <c r="L22" s="138" t="s">
        <v>10</v>
      </c>
    </row>
    <row r="23" spans="1:12" x14ac:dyDescent="0.25">
      <c r="A23" s="41" t="s">
        <v>45</v>
      </c>
      <c r="B23" s="57">
        <v>1.4292860600000001E-3</v>
      </c>
      <c r="C23" s="57">
        <v>8.6406220000000001E-5</v>
      </c>
      <c r="D23" s="57">
        <v>4.8740242999999997E-4</v>
      </c>
      <c r="E23" s="57">
        <v>1.5712383E-4</v>
      </c>
      <c r="F23" s="57">
        <v>4.1066429999999999E-5</v>
      </c>
      <c r="G23" s="57">
        <v>1.4802138E-4</v>
      </c>
      <c r="H23" s="57">
        <v>4.39726E-5</v>
      </c>
      <c r="I23" s="57">
        <v>0</v>
      </c>
      <c r="J23" s="57">
        <v>0</v>
      </c>
      <c r="K23" s="57">
        <v>0</v>
      </c>
      <c r="L23" s="57">
        <v>2.3932789500000005E-3</v>
      </c>
    </row>
    <row r="24" spans="1:12" x14ac:dyDescent="0.25">
      <c r="A24" s="41" t="s">
        <v>143</v>
      </c>
      <c r="B24" s="57">
        <v>4.9456813600000007E-3</v>
      </c>
      <c r="C24" s="57">
        <v>7.5038001E-4</v>
      </c>
      <c r="D24" s="57">
        <v>6.2269386600000004E-3</v>
      </c>
      <c r="E24" s="57">
        <v>1.6920113400000002E-3</v>
      </c>
      <c r="F24" s="57">
        <v>2.5441078100000001E-3</v>
      </c>
      <c r="G24" s="57">
        <v>3.5023434999999995E-4</v>
      </c>
      <c r="H24" s="57">
        <v>1.1661463E-3</v>
      </c>
      <c r="I24" s="57">
        <v>0</v>
      </c>
      <c r="J24" s="57">
        <v>2.8104889999999999E-5</v>
      </c>
      <c r="K24" s="57">
        <v>0</v>
      </c>
      <c r="L24" s="57">
        <v>1.7703604720000002E-2</v>
      </c>
    </row>
    <row r="25" spans="1:12" x14ac:dyDescent="0.25">
      <c r="A25" s="41" t="s">
        <v>46</v>
      </c>
      <c r="B25" s="57">
        <v>2.574824396E-2</v>
      </c>
      <c r="C25" s="57">
        <v>2.7025992E-3</v>
      </c>
      <c r="D25" s="57">
        <v>9.6801584700000002E-3</v>
      </c>
      <c r="E25" s="57">
        <v>2.58012988E-3</v>
      </c>
      <c r="F25" s="57">
        <v>5.2757687900000004E-3</v>
      </c>
      <c r="G25" s="57">
        <v>1.3200535800000001E-3</v>
      </c>
      <c r="H25" s="57">
        <v>1.0791087689999999E-2</v>
      </c>
      <c r="I25" s="57">
        <v>0</v>
      </c>
      <c r="J25" s="57">
        <v>1.3495619600000001E-3</v>
      </c>
      <c r="K25" s="57">
        <v>0</v>
      </c>
      <c r="L25" s="57">
        <v>5.9447603530000004E-2</v>
      </c>
    </row>
    <row r="26" spans="1:12" x14ac:dyDescent="0.25">
      <c r="A26" s="41" t="s">
        <v>47</v>
      </c>
      <c r="B26" s="57">
        <v>0.10956218129999999</v>
      </c>
      <c r="C26" s="57">
        <v>1.07207065E-2</v>
      </c>
      <c r="D26" s="57">
        <v>5.1426195789999997E-2</v>
      </c>
      <c r="E26" s="57">
        <v>1.5400875619999999E-2</v>
      </c>
      <c r="F26" s="57">
        <v>2.8901715389999999E-2</v>
      </c>
      <c r="G26" s="57">
        <v>9.4712429899999999E-3</v>
      </c>
      <c r="H26" s="57">
        <v>2.3927959910000001E-2</v>
      </c>
      <c r="I26" s="57">
        <v>0</v>
      </c>
      <c r="J26" s="57">
        <v>2.0950101190000001E-2</v>
      </c>
      <c r="K26" s="57">
        <v>0</v>
      </c>
      <c r="L26" s="57">
        <v>0.27036097868999998</v>
      </c>
    </row>
    <row r="27" spans="1:12" x14ac:dyDescent="0.25">
      <c r="A27" s="41" t="s">
        <v>49</v>
      </c>
      <c r="B27" s="57">
        <v>3.7704048038</v>
      </c>
      <c r="C27" s="57">
        <v>0.25628432117</v>
      </c>
      <c r="D27" s="57">
        <v>7.1481353540000001E-2</v>
      </c>
      <c r="E27" s="57">
        <v>4.0032786180000002E-2</v>
      </c>
      <c r="F27" s="57">
        <v>0.22718146437</v>
      </c>
      <c r="G27" s="57">
        <v>3.1465021209999999E-2</v>
      </c>
      <c r="H27" s="57">
        <v>0.46475053089000001</v>
      </c>
      <c r="I27" s="57">
        <v>0</v>
      </c>
      <c r="J27" s="57">
        <v>3.8800731099999999E-2</v>
      </c>
      <c r="K27" s="57">
        <v>0</v>
      </c>
      <c r="L27" s="57">
        <v>4.9004010122600006</v>
      </c>
    </row>
    <row r="28" spans="1:12" x14ac:dyDescent="0.25">
      <c r="A28" s="41" t="s">
        <v>48</v>
      </c>
      <c r="B28" s="57">
        <v>0</v>
      </c>
      <c r="C28" s="57">
        <v>0</v>
      </c>
      <c r="D28" s="57">
        <v>0</v>
      </c>
      <c r="E28" s="57">
        <v>0</v>
      </c>
      <c r="F28" s="57">
        <v>3.4264961109999999E-2</v>
      </c>
      <c r="G28" s="57">
        <v>0</v>
      </c>
      <c r="H28" s="57">
        <v>7.8690792E-4</v>
      </c>
      <c r="I28" s="57">
        <v>0</v>
      </c>
      <c r="J28" s="57">
        <v>0.11615072981999999</v>
      </c>
      <c r="K28" s="57">
        <v>0</v>
      </c>
      <c r="L28" s="57">
        <v>0.15120259884999998</v>
      </c>
    </row>
    <row r="29" spans="1:12" x14ac:dyDescent="0.25">
      <c r="A29" s="62" t="s">
        <v>10</v>
      </c>
      <c r="B29" s="50">
        <v>3.9120901964799999</v>
      </c>
      <c r="C29" s="50">
        <v>0.27054441309999999</v>
      </c>
      <c r="D29" s="50">
        <v>0.13930204889</v>
      </c>
      <c r="E29" s="50">
        <v>5.9862926849999998E-2</v>
      </c>
      <c r="F29" s="50">
        <v>0.2982090839</v>
      </c>
      <c r="G29" s="50">
        <v>4.2754573509999998E-2</v>
      </c>
      <c r="H29" s="50">
        <v>0.50146660531000009</v>
      </c>
      <c r="I29" s="50">
        <v>0</v>
      </c>
      <c r="J29" s="50">
        <v>0.17727922895999998</v>
      </c>
      <c r="K29" s="50">
        <v>0</v>
      </c>
      <c r="L29" s="50">
        <v>5.4015090770000009</v>
      </c>
    </row>
    <row r="34" spans="1:12" ht="15.75" x14ac:dyDescent="0.25">
      <c r="A34" s="39" t="s">
        <v>291</v>
      </c>
      <c r="B34" s="40"/>
      <c r="C34" s="40"/>
      <c r="D34" s="40"/>
      <c r="E34" s="40"/>
      <c r="F34" s="40"/>
      <c r="G34" s="40"/>
      <c r="H34" s="40"/>
      <c r="I34" s="40"/>
      <c r="J34" s="40"/>
      <c r="K34" s="40"/>
      <c r="L34" s="40"/>
    </row>
    <row r="35" spans="1:12" x14ac:dyDescent="0.25">
      <c r="A35" s="164" t="s">
        <v>346</v>
      </c>
      <c r="B35" s="61"/>
      <c r="C35" s="61"/>
      <c r="D35" s="61"/>
      <c r="E35" s="61"/>
      <c r="F35" s="61"/>
      <c r="G35" s="61"/>
      <c r="H35" s="61"/>
      <c r="I35" s="61"/>
      <c r="J35" s="61"/>
      <c r="K35" s="61"/>
      <c r="L35" s="61"/>
    </row>
    <row r="36" spans="1:12" x14ac:dyDescent="0.25">
      <c r="A36" s="45"/>
      <c r="B36" s="45"/>
      <c r="C36" s="45"/>
      <c r="D36" s="45"/>
      <c r="E36" s="45"/>
      <c r="F36" s="45"/>
      <c r="G36" s="45"/>
      <c r="H36" s="45"/>
      <c r="I36" s="45"/>
      <c r="J36" s="45"/>
      <c r="K36" s="45"/>
      <c r="L36" s="45"/>
    </row>
    <row r="37" spans="1:12" ht="45" x14ac:dyDescent="0.25">
      <c r="A37" s="45"/>
      <c r="B37" s="59" t="s">
        <v>1</v>
      </c>
      <c r="C37" s="59" t="s">
        <v>2</v>
      </c>
      <c r="D37" s="59" t="s">
        <v>3</v>
      </c>
      <c r="E37" s="59" t="s">
        <v>4</v>
      </c>
      <c r="F37" s="59" t="s">
        <v>5</v>
      </c>
      <c r="G37" s="59" t="s">
        <v>6</v>
      </c>
      <c r="H37" s="59" t="s">
        <v>7</v>
      </c>
      <c r="I37" s="59" t="s">
        <v>51</v>
      </c>
      <c r="J37" s="59" t="s">
        <v>8</v>
      </c>
      <c r="K37" s="59" t="s">
        <v>9</v>
      </c>
      <c r="L37" s="138" t="s">
        <v>10</v>
      </c>
    </row>
    <row r="38" spans="1:12" x14ac:dyDescent="0.25">
      <c r="A38" s="21" t="s">
        <v>50</v>
      </c>
      <c r="B38" s="183">
        <v>1.24</v>
      </c>
      <c r="C38" s="183">
        <v>1.07</v>
      </c>
      <c r="D38" s="183">
        <v>0</v>
      </c>
      <c r="E38" s="183">
        <v>0</v>
      </c>
      <c r="F38" s="183">
        <v>0.15</v>
      </c>
      <c r="G38" s="183">
        <v>0</v>
      </c>
      <c r="H38" s="183">
        <v>0</v>
      </c>
      <c r="I38" s="183">
        <v>0</v>
      </c>
      <c r="J38" s="183">
        <v>0</v>
      </c>
      <c r="K38" s="183">
        <v>0</v>
      </c>
      <c r="L38" s="184">
        <v>0.91</v>
      </c>
    </row>
    <row r="39" spans="1:12" x14ac:dyDescent="0.25">
      <c r="A39" s="44" t="s">
        <v>1609</v>
      </c>
    </row>
    <row r="40" spans="1:12" x14ac:dyDescent="0.25">
      <c r="I40" s="64"/>
    </row>
    <row r="44" spans="1:12" ht="15.75" x14ac:dyDescent="0.25">
      <c r="A44" s="39" t="s">
        <v>292</v>
      </c>
      <c r="B44" s="40"/>
      <c r="C44" s="40"/>
      <c r="D44" s="40"/>
      <c r="E44" s="40"/>
      <c r="F44" s="40"/>
      <c r="G44" s="40"/>
      <c r="H44" s="40"/>
      <c r="I44" s="40"/>
      <c r="J44" s="40"/>
      <c r="K44" s="40"/>
      <c r="L44" s="40"/>
    </row>
    <row r="45" spans="1:12" x14ac:dyDescent="0.25">
      <c r="A45" s="164" t="s">
        <v>218</v>
      </c>
      <c r="B45" s="61"/>
      <c r="C45" s="61"/>
      <c r="D45" s="61"/>
      <c r="E45" s="61"/>
      <c r="F45" s="61"/>
      <c r="G45" s="61"/>
      <c r="H45" s="61"/>
      <c r="I45" s="61"/>
      <c r="J45" s="61"/>
      <c r="K45" s="61"/>
      <c r="L45" s="61"/>
    </row>
    <row r="46" spans="1:12" x14ac:dyDescent="0.25">
      <c r="A46" s="45"/>
      <c r="B46" s="45"/>
      <c r="C46" s="45"/>
      <c r="D46" s="45"/>
      <c r="E46" s="45"/>
      <c r="F46" s="45"/>
      <c r="G46" s="45"/>
      <c r="H46" s="45"/>
      <c r="I46" s="45"/>
      <c r="J46" s="45"/>
      <c r="K46" s="45"/>
      <c r="L46" s="45"/>
    </row>
    <row r="47" spans="1:12" ht="45" x14ac:dyDescent="0.25">
      <c r="A47" s="45"/>
      <c r="B47" s="59" t="s">
        <v>1</v>
      </c>
      <c r="C47" s="59" t="s">
        <v>2</v>
      </c>
      <c r="D47" s="59" t="s">
        <v>3</v>
      </c>
      <c r="E47" s="59" t="s">
        <v>4</v>
      </c>
      <c r="F47" s="59" t="s">
        <v>5</v>
      </c>
      <c r="G47" s="59" t="s">
        <v>6</v>
      </c>
      <c r="H47" s="59" t="s">
        <v>7</v>
      </c>
      <c r="I47" s="59" t="s">
        <v>51</v>
      </c>
      <c r="J47" s="59" t="s">
        <v>8</v>
      </c>
      <c r="K47" s="59" t="s">
        <v>9</v>
      </c>
      <c r="L47" s="138" t="s">
        <v>10</v>
      </c>
    </row>
    <row r="48" spans="1:12" x14ac:dyDescent="0.25">
      <c r="A48" s="21" t="s">
        <v>50</v>
      </c>
      <c r="B48" s="186">
        <v>1.5700000000000003</v>
      </c>
      <c r="C48" s="186">
        <v>1.4000000000000001</v>
      </c>
      <c r="D48" s="186">
        <v>0</v>
      </c>
      <c r="E48" s="186">
        <v>0</v>
      </c>
      <c r="F48" s="186">
        <v>0.19</v>
      </c>
      <c r="G48" s="186">
        <v>0</v>
      </c>
      <c r="H48" s="186">
        <v>0</v>
      </c>
      <c r="I48" s="186">
        <v>0.19</v>
      </c>
      <c r="J48" s="186">
        <v>0</v>
      </c>
      <c r="K48" s="186">
        <v>0</v>
      </c>
      <c r="L48" s="187">
        <v>1.2093419142466806</v>
      </c>
    </row>
    <row r="49" spans="1:12" x14ac:dyDescent="0.25">
      <c r="A49" s="44" t="s">
        <v>1609</v>
      </c>
    </row>
    <row r="54" spans="1:12" ht="15.75" x14ac:dyDescent="0.25">
      <c r="A54" s="39" t="s">
        <v>293</v>
      </c>
      <c r="B54" s="40"/>
      <c r="C54" s="40"/>
      <c r="D54" s="40"/>
      <c r="E54" s="40"/>
      <c r="F54" s="40"/>
      <c r="G54" s="40"/>
      <c r="H54" s="40"/>
      <c r="I54" s="40"/>
      <c r="J54" s="40"/>
      <c r="K54" s="40"/>
      <c r="L54" s="40"/>
    </row>
    <row r="55" spans="1:12" x14ac:dyDescent="0.25">
      <c r="A55" s="164" t="s">
        <v>201</v>
      </c>
      <c r="B55" s="61"/>
      <c r="C55" s="61"/>
      <c r="D55" s="61"/>
      <c r="E55" s="61"/>
      <c r="F55" s="61"/>
      <c r="G55" s="61"/>
      <c r="H55" s="61"/>
      <c r="I55" s="61"/>
      <c r="J55" s="61"/>
      <c r="K55" s="61"/>
      <c r="L55" s="61"/>
    </row>
    <row r="56" spans="1:12" x14ac:dyDescent="0.25">
      <c r="A56" s="45"/>
      <c r="B56" s="45"/>
      <c r="C56" s="45"/>
      <c r="D56" s="45"/>
      <c r="E56" s="45"/>
      <c r="F56" s="45"/>
      <c r="G56" s="45"/>
      <c r="H56" s="45"/>
      <c r="I56" s="45"/>
      <c r="J56" s="45"/>
      <c r="K56" s="45"/>
      <c r="L56" s="45"/>
    </row>
    <row r="57" spans="1:12" ht="45" x14ac:dyDescent="0.25">
      <c r="A57" s="45"/>
      <c r="B57" s="59" t="s">
        <v>1</v>
      </c>
      <c r="C57" s="59" t="s">
        <v>2</v>
      </c>
      <c r="D57" s="59" t="s">
        <v>3</v>
      </c>
      <c r="E57" s="59" t="s">
        <v>4</v>
      </c>
      <c r="F57" s="59" t="s">
        <v>5</v>
      </c>
      <c r="G57" s="59" t="s">
        <v>6</v>
      </c>
      <c r="H57" s="59" t="s">
        <v>7</v>
      </c>
      <c r="I57" s="59" t="s">
        <v>51</v>
      </c>
      <c r="J57" s="59" t="s">
        <v>8</v>
      </c>
      <c r="K57" s="59" t="s">
        <v>9</v>
      </c>
      <c r="L57" s="138" t="s">
        <v>10</v>
      </c>
    </row>
    <row r="58" spans="1:12" x14ac:dyDescent="0.25">
      <c r="A58" s="139" t="s">
        <v>324</v>
      </c>
      <c r="B58" s="188">
        <v>1.25</v>
      </c>
      <c r="C58" s="188">
        <v>1.17</v>
      </c>
      <c r="D58" s="188">
        <v>0</v>
      </c>
      <c r="E58" s="188">
        <v>0</v>
      </c>
      <c r="F58" s="188">
        <v>0.19</v>
      </c>
      <c r="G58" s="188">
        <v>0</v>
      </c>
      <c r="H58" s="188">
        <v>0</v>
      </c>
      <c r="I58" s="188">
        <v>0.19</v>
      </c>
      <c r="J58" s="188">
        <v>0</v>
      </c>
      <c r="K58" s="188">
        <v>0</v>
      </c>
      <c r="L58" s="188">
        <v>0.97579354285328368</v>
      </c>
    </row>
    <row r="59" spans="1:12" x14ac:dyDescent="0.25">
      <c r="A59" s="139" t="s">
        <v>325</v>
      </c>
      <c r="B59" s="188">
        <v>0.12</v>
      </c>
      <c r="C59" s="188">
        <v>0.11</v>
      </c>
      <c r="D59" s="188">
        <v>0</v>
      </c>
      <c r="E59" s="188">
        <v>0</v>
      </c>
      <c r="F59" s="188">
        <v>0</v>
      </c>
      <c r="G59" s="188">
        <v>0</v>
      </c>
      <c r="H59" s="188">
        <v>0</v>
      </c>
      <c r="I59" s="188">
        <v>0</v>
      </c>
      <c r="J59" s="188">
        <v>0</v>
      </c>
      <c r="K59" s="188">
        <v>0</v>
      </c>
      <c r="L59" s="188">
        <v>8.9376809724465087E-2</v>
      </c>
    </row>
    <row r="60" spans="1:12" x14ac:dyDescent="0.25">
      <c r="A60" s="139" t="s">
        <v>326</v>
      </c>
      <c r="B60" s="188">
        <v>0.08</v>
      </c>
      <c r="C60" s="188">
        <v>0.06</v>
      </c>
      <c r="D60" s="188">
        <v>0</v>
      </c>
      <c r="E60" s="188">
        <v>0</v>
      </c>
      <c r="F60" s="188">
        <v>0</v>
      </c>
      <c r="G60" s="188">
        <v>0</v>
      </c>
      <c r="H60" s="188">
        <v>0</v>
      </c>
      <c r="I60" s="188">
        <v>0</v>
      </c>
      <c r="J60" s="188">
        <v>0</v>
      </c>
      <c r="K60" s="188">
        <v>0</v>
      </c>
      <c r="L60" s="188">
        <v>6.0438262038673599E-2</v>
      </c>
    </row>
    <row r="61" spans="1:12" x14ac:dyDescent="0.25">
      <c r="A61" s="139" t="s">
        <v>194</v>
      </c>
      <c r="B61" s="188">
        <v>0.05</v>
      </c>
      <c r="C61" s="188">
        <v>0.03</v>
      </c>
      <c r="D61" s="188">
        <v>0</v>
      </c>
      <c r="E61" s="188">
        <v>0</v>
      </c>
      <c r="F61" s="188">
        <v>0</v>
      </c>
      <c r="G61" s="188">
        <v>0</v>
      </c>
      <c r="H61" s="188">
        <v>0</v>
      </c>
      <c r="I61" s="188">
        <v>0</v>
      </c>
      <c r="J61" s="188">
        <v>0</v>
      </c>
      <c r="K61" s="188">
        <v>0</v>
      </c>
      <c r="L61" s="188">
        <v>3.4478434331065733E-2</v>
      </c>
    </row>
    <row r="62" spans="1:12" x14ac:dyDescent="0.25">
      <c r="A62" s="139" t="s">
        <v>195</v>
      </c>
      <c r="B62" s="188">
        <v>0.03</v>
      </c>
      <c r="C62" s="188">
        <v>0.02</v>
      </c>
      <c r="D62" s="188">
        <v>0</v>
      </c>
      <c r="E62" s="188">
        <v>0</v>
      </c>
      <c r="F62" s="188">
        <v>0</v>
      </c>
      <c r="G62" s="188">
        <v>0</v>
      </c>
      <c r="H62" s="188">
        <v>0</v>
      </c>
      <c r="I62" s="188">
        <v>0</v>
      </c>
      <c r="J62" s="188">
        <v>0</v>
      </c>
      <c r="K62" s="188">
        <v>0</v>
      </c>
      <c r="L62" s="188">
        <v>2.0144867748780052E-2</v>
      </c>
    </row>
    <row r="63" spans="1:12" x14ac:dyDescent="0.25">
      <c r="A63" s="144" t="s">
        <v>196</v>
      </c>
      <c r="B63" s="189">
        <v>0.04</v>
      </c>
      <c r="C63" s="189">
        <v>0.01</v>
      </c>
      <c r="D63" s="189">
        <v>0</v>
      </c>
      <c r="E63" s="189">
        <v>0</v>
      </c>
      <c r="F63" s="189">
        <v>0</v>
      </c>
      <c r="G63" s="189">
        <v>0</v>
      </c>
      <c r="H63" s="189">
        <v>0</v>
      </c>
      <c r="I63" s="189">
        <v>0</v>
      </c>
      <c r="J63" s="189">
        <v>0</v>
      </c>
      <c r="K63" s="189">
        <v>0</v>
      </c>
      <c r="L63" s="189">
        <v>2.9109997550412336E-2</v>
      </c>
    </row>
    <row r="68" spans="1:12" ht="15.75" x14ac:dyDescent="0.25">
      <c r="A68" s="39" t="s">
        <v>294</v>
      </c>
      <c r="B68" s="40"/>
      <c r="C68" s="40"/>
      <c r="D68" s="40"/>
      <c r="E68" s="40"/>
      <c r="F68" s="40"/>
      <c r="G68" s="40"/>
      <c r="H68" s="40"/>
      <c r="I68" s="40"/>
      <c r="J68" s="40"/>
      <c r="K68" s="40"/>
      <c r="L68" s="40"/>
    </row>
    <row r="69" spans="1:12" x14ac:dyDescent="0.25">
      <c r="A69" s="164" t="s">
        <v>197</v>
      </c>
      <c r="B69" s="61"/>
      <c r="C69" s="61"/>
      <c r="D69" s="61"/>
      <c r="E69" s="61"/>
      <c r="F69" s="61"/>
      <c r="G69" s="61"/>
      <c r="H69" s="61"/>
      <c r="I69" s="61"/>
      <c r="J69" s="61"/>
      <c r="K69" s="61"/>
      <c r="L69" s="61"/>
    </row>
    <row r="70" spans="1:12" x14ac:dyDescent="0.25">
      <c r="A70" s="45"/>
      <c r="B70" s="45"/>
      <c r="C70" s="45"/>
      <c r="D70" s="45"/>
      <c r="E70" s="45"/>
      <c r="F70" s="45"/>
      <c r="G70" s="45"/>
      <c r="H70" s="45"/>
      <c r="I70" s="45"/>
      <c r="J70" s="45"/>
      <c r="K70" s="45"/>
      <c r="L70" s="45"/>
    </row>
    <row r="71" spans="1:12" ht="45" x14ac:dyDescent="0.25">
      <c r="A71" s="45"/>
      <c r="B71" s="59" t="s">
        <v>1</v>
      </c>
      <c r="C71" s="59" t="s">
        <v>2</v>
      </c>
      <c r="D71" s="59" t="s">
        <v>3</v>
      </c>
      <c r="E71" s="59" t="s">
        <v>4</v>
      </c>
      <c r="F71" s="59" t="s">
        <v>5</v>
      </c>
      <c r="G71" s="59" t="s">
        <v>6</v>
      </c>
      <c r="H71" s="59" t="s">
        <v>7</v>
      </c>
      <c r="I71" s="59" t="s">
        <v>51</v>
      </c>
      <c r="J71" s="59" t="s">
        <v>8</v>
      </c>
      <c r="K71" s="59" t="s">
        <v>9</v>
      </c>
      <c r="L71" s="138" t="s">
        <v>10</v>
      </c>
    </row>
    <row r="72" spans="1:12" x14ac:dyDescent="0.25">
      <c r="A72" s="21" t="s">
        <v>198</v>
      </c>
      <c r="B72" s="185">
        <v>30.531898829999999</v>
      </c>
      <c r="C72" s="185">
        <v>1.5377604499999999</v>
      </c>
      <c r="D72" s="185">
        <v>0</v>
      </c>
      <c r="E72" s="185">
        <v>0</v>
      </c>
      <c r="F72" s="185">
        <v>-1.7815651000000001</v>
      </c>
      <c r="G72" s="185">
        <v>0</v>
      </c>
      <c r="H72" s="185">
        <v>163.23229990000002</v>
      </c>
      <c r="I72" s="185">
        <v>0</v>
      </c>
      <c r="J72" s="185">
        <v>0.33281714000000001</v>
      </c>
      <c r="K72" s="185">
        <v>0</v>
      </c>
      <c r="L72" s="165">
        <v>193.85321122000002</v>
      </c>
    </row>
    <row r="77" spans="1:12" ht="15.75" x14ac:dyDescent="0.25">
      <c r="A77" s="39" t="s">
        <v>295</v>
      </c>
      <c r="B77" s="40"/>
      <c r="C77" s="40"/>
      <c r="D77" s="40"/>
      <c r="E77" s="40"/>
      <c r="F77" s="40"/>
      <c r="G77" s="40"/>
      <c r="H77" s="40"/>
      <c r="I77" s="40"/>
      <c r="J77" s="40"/>
      <c r="K77" s="40"/>
      <c r="L77" s="40"/>
    </row>
    <row r="78" spans="1:12" x14ac:dyDescent="0.25">
      <c r="A78" s="164" t="s">
        <v>199</v>
      </c>
      <c r="B78" s="61"/>
      <c r="C78" s="61"/>
      <c r="D78" s="61"/>
      <c r="E78" s="61"/>
      <c r="F78" s="61"/>
      <c r="G78" s="61"/>
      <c r="H78" s="61"/>
      <c r="I78" s="61"/>
      <c r="J78" s="61"/>
      <c r="K78" s="61"/>
      <c r="L78" s="61"/>
    </row>
    <row r="79" spans="1:12" x14ac:dyDescent="0.25">
      <c r="A79" s="45"/>
      <c r="B79" s="45"/>
      <c r="C79" s="45"/>
      <c r="D79" s="45"/>
      <c r="E79" s="45"/>
      <c r="F79" s="45"/>
      <c r="G79" s="45"/>
      <c r="H79" s="45"/>
      <c r="I79" s="45"/>
      <c r="J79" s="45"/>
      <c r="K79" s="45"/>
      <c r="L79" s="45"/>
    </row>
    <row r="80" spans="1:12" ht="45" x14ac:dyDescent="0.25">
      <c r="A80" s="45"/>
      <c r="B80" s="59" t="s">
        <v>1</v>
      </c>
      <c r="C80" s="59" t="s">
        <v>2</v>
      </c>
      <c r="D80" s="59" t="s">
        <v>3</v>
      </c>
      <c r="E80" s="59" t="s">
        <v>4</v>
      </c>
      <c r="F80" s="59" t="s">
        <v>5</v>
      </c>
      <c r="G80" s="59" t="s">
        <v>6</v>
      </c>
      <c r="H80" s="59" t="s">
        <v>7</v>
      </c>
      <c r="I80" s="59" t="s">
        <v>51</v>
      </c>
      <c r="J80" s="59" t="s">
        <v>8</v>
      </c>
      <c r="K80" s="59" t="s">
        <v>9</v>
      </c>
      <c r="L80" s="138" t="s">
        <v>10</v>
      </c>
    </row>
    <row r="81" spans="1:12" x14ac:dyDescent="0.25">
      <c r="A81" s="21" t="s">
        <v>200</v>
      </c>
      <c r="B81" s="168">
        <v>0.5652475705355553</v>
      </c>
      <c r="C81" s="168">
        <v>2.8469089435541085E-2</v>
      </c>
      <c r="D81" s="168">
        <v>0</v>
      </c>
      <c r="E81" s="168">
        <v>0</v>
      </c>
      <c r="F81" s="168">
        <v>-3.2982728985609368E-2</v>
      </c>
      <c r="G81" s="168">
        <v>0</v>
      </c>
      <c r="H81" s="168">
        <v>3.021975851064556</v>
      </c>
      <c r="I81" s="168">
        <v>0</v>
      </c>
      <c r="J81" s="168">
        <v>6.1615584692277653E-3</v>
      </c>
      <c r="K81" s="168">
        <v>0</v>
      </c>
      <c r="L81" s="169">
        <v>3.5888713405192707</v>
      </c>
    </row>
    <row r="82" spans="1:12" x14ac:dyDescent="0.25">
      <c r="A82" s="44"/>
    </row>
    <row r="83" spans="1:12" x14ac:dyDescent="0.25">
      <c r="L83" s="98" t="s">
        <v>328</v>
      </c>
    </row>
  </sheetData>
  <hyperlinks>
    <hyperlink ref="L83" location="Contents!A1" display="To Frontpage"/>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7:C45"/>
  <sheetViews>
    <sheetView zoomScale="85" zoomScaleNormal="85" workbookViewId="0"/>
  </sheetViews>
  <sheetFormatPr defaultColWidth="9.140625" defaultRowHeight="15" x14ac:dyDescent="0.25"/>
  <cols>
    <col min="1" max="1" width="66.140625" style="40" customWidth="1"/>
    <col min="2" max="2" width="68.140625" style="40" customWidth="1"/>
    <col min="3" max="3" width="74.42578125" style="40" customWidth="1"/>
    <col min="4" max="16384" width="9.140625" style="40"/>
  </cols>
  <sheetData>
    <row r="7" spans="1:3" ht="15.75" x14ac:dyDescent="0.25">
      <c r="A7" s="77" t="s">
        <v>145</v>
      </c>
      <c r="B7" s="52"/>
      <c r="C7" s="52"/>
    </row>
    <row r="8" spans="1:3" x14ac:dyDescent="0.25">
      <c r="A8" s="78" t="s">
        <v>146</v>
      </c>
      <c r="B8" s="79" t="s">
        <v>147</v>
      </c>
      <c r="C8" s="80" t="s">
        <v>148</v>
      </c>
    </row>
    <row r="9" spans="1:3" x14ac:dyDescent="0.25">
      <c r="A9" s="81"/>
      <c r="B9" s="82"/>
      <c r="C9" s="83"/>
    </row>
    <row r="10" spans="1:3" x14ac:dyDescent="0.25">
      <c r="A10" s="62" t="s">
        <v>149</v>
      </c>
      <c r="B10" s="84"/>
      <c r="C10" s="84"/>
    </row>
    <row r="11" spans="1:3" ht="30" x14ac:dyDescent="0.25">
      <c r="A11" s="202" t="s">
        <v>150</v>
      </c>
      <c r="B11" s="202" t="s">
        <v>151</v>
      </c>
      <c r="C11" s="429"/>
    </row>
    <row r="12" spans="1:3" x14ac:dyDescent="0.25">
      <c r="A12" s="22"/>
      <c r="B12" s="202"/>
      <c r="C12" s="429"/>
    </row>
    <row r="13" spans="1:3" ht="45" x14ac:dyDescent="0.25">
      <c r="A13" s="22"/>
      <c r="B13" s="202" t="s">
        <v>152</v>
      </c>
      <c r="C13" s="429"/>
    </row>
    <row r="14" spans="1:3" ht="30" x14ac:dyDescent="0.25">
      <c r="A14" s="203" t="s">
        <v>153</v>
      </c>
      <c r="B14" s="202" t="s">
        <v>154</v>
      </c>
      <c r="C14" s="429"/>
    </row>
    <row r="15" spans="1:3" x14ac:dyDescent="0.25">
      <c r="A15" s="203"/>
      <c r="B15" s="85" t="s">
        <v>155</v>
      </c>
      <c r="C15" s="429"/>
    </row>
    <row r="16" spans="1:3" ht="30" x14ac:dyDescent="0.25">
      <c r="A16" s="203" t="s">
        <v>156</v>
      </c>
      <c r="B16" s="85" t="s">
        <v>157</v>
      </c>
      <c r="C16" s="429"/>
    </row>
    <row r="17" spans="1:3" x14ac:dyDescent="0.25">
      <c r="A17" s="86"/>
      <c r="B17" s="85" t="s">
        <v>158</v>
      </c>
      <c r="C17" s="429"/>
    </row>
    <row r="18" spans="1:3" x14ac:dyDescent="0.25">
      <c r="A18" s="86"/>
      <c r="B18" s="85" t="s">
        <v>159</v>
      </c>
      <c r="C18" s="429"/>
    </row>
    <row r="19" spans="1:3" x14ac:dyDescent="0.25">
      <c r="A19" s="86"/>
      <c r="B19" s="85" t="s">
        <v>160</v>
      </c>
      <c r="C19" s="429"/>
    </row>
    <row r="20" spans="1:3" x14ac:dyDescent="0.25">
      <c r="A20" s="86"/>
      <c r="B20" s="85" t="s">
        <v>161</v>
      </c>
      <c r="C20" s="429"/>
    </row>
    <row r="21" spans="1:3" x14ac:dyDescent="0.25">
      <c r="A21" s="86"/>
      <c r="B21" s="85" t="s">
        <v>162</v>
      </c>
      <c r="C21" s="429"/>
    </row>
    <row r="22" spans="1:3" ht="29.25" x14ac:dyDescent="0.25">
      <c r="A22" s="86"/>
      <c r="B22" s="85" t="s">
        <v>163</v>
      </c>
      <c r="C22" s="429"/>
    </row>
    <row r="23" spans="1:3" x14ac:dyDescent="0.25">
      <c r="A23" s="86"/>
      <c r="B23" s="85" t="s">
        <v>164</v>
      </c>
      <c r="C23" s="429"/>
    </row>
    <row r="24" spans="1:3" x14ac:dyDescent="0.25">
      <c r="A24" s="86"/>
      <c r="B24" s="85" t="s">
        <v>165</v>
      </c>
      <c r="C24" s="429"/>
    </row>
    <row r="25" spans="1:3" x14ac:dyDescent="0.25">
      <c r="A25" s="86"/>
      <c r="B25" s="85" t="s">
        <v>166</v>
      </c>
      <c r="C25" s="429"/>
    </row>
    <row r="26" spans="1:3" x14ac:dyDescent="0.25">
      <c r="A26" s="86"/>
      <c r="B26" s="85" t="s">
        <v>167</v>
      </c>
      <c r="C26" s="429"/>
    </row>
    <row r="27" spans="1:3" x14ac:dyDescent="0.25">
      <c r="A27" s="86"/>
      <c r="B27" s="85"/>
      <c r="C27" s="202"/>
    </row>
    <row r="28" spans="1:3" x14ac:dyDescent="0.25">
      <c r="A28" s="62" t="s">
        <v>168</v>
      </c>
      <c r="B28" s="46"/>
      <c r="C28" s="46"/>
    </row>
    <row r="29" spans="1:3" ht="30" x14ac:dyDescent="0.25">
      <c r="A29" s="428" t="s">
        <v>169</v>
      </c>
      <c r="B29" s="202" t="s">
        <v>170</v>
      </c>
      <c r="C29" s="429"/>
    </row>
    <row r="30" spans="1:3" x14ac:dyDescent="0.25">
      <c r="A30" s="428"/>
      <c r="B30" s="202"/>
      <c r="C30" s="429"/>
    </row>
    <row r="31" spans="1:3" ht="30" x14ac:dyDescent="0.25">
      <c r="A31" s="428"/>
      <c r="B31" s="202" t="s">
        <v>171</v>
      </c>
      <c r="C31" s="429"/>
    </row>
    <row r="32" spans="1:3" x14ac:dyDescent="0.25">
      <c r="A32" s="428"/>
      <c r="B32" s="10"/>
      <c r="C32" s="429"/>
    </row>
    <row r="33" spans="1:3" x14ac:dyDescent="0.25">
      <c r="A33" s="428"/>
      <c r="B33" s="10" t="s">
        <v>172</v>
      </c>
      <c r="C33" s="429"/>
    </row>
    <row r="34" spans="1:3" ht="30" x14ac:dyDescent="0.25">
      <c r="A34" s="428" t="s">
        <v>173</v>
      </c>
      <c r="B34" s="202" t="s">
        <v>174</v>
      </c>
      <c r="C34" s="429"/>
    </row>
    <row r="35" spans="1:3" x14ac:dyDescent="0.25">
      <c r="A35" s="428"/>
      <c r="B35" s="202"/>
      <c r="C35" s="429"/>
    </row>
    <row r="36" spans="1:3" x14ac:dyDescent="0.25">
      <c r="A36" s="428"/>
      <c r="B36" s="10" t="s">
        <v>175</v>
      </c>
      <c r="C36" s="429"/>
    </row>
    <row r="37" spans="1:3" ht="30" x14ac:dyDescent="0.25">
      <c r="A37" s="428" t="s">
        <v>176</v>
      </c>
      <c r="B37" s="202" t="s">
        <v>177</v>
      </c>
      <c r="C37" s="429"/>
    </row>
    <row r="38" spans="1:3" x14ac:dyDescent="0.25">
      <c r="A38" s="428"/>
      <c r="B38" s="202"/>
      <c r="C38" s="429"/>
    </row>
    <row r="39" spans="1:3" x14ac:dyDescent="0.25">
      <c r="A39" s="428"/>
      <c r="B39" s="10" t="s">
        <v>178</v>
      </c>
      <c r="C39" s="429"/>
    </row>
    <row r="40" spans="1:3" ht="30" x14ac:dyDescent="0.25">
      <c r="A40" s="428" t="s">
        <v>179</v>
      </c>
      <c r="B40" s="202" t="s">
        <v>180</v>
      </c>
      <c r="C40" s="429"/>
    </row>
    <row r="41" spans="1:3" x14ac:dyDescent="0.25">
      <c r="A41" s="428"/>
      <c r="B41" s="202"/>
      <c r="C41" s="429"/>
    </row>
    <row r="42" spans="1:3" ht="30" x14ac:dyDescent="0.25">
      <c r="A42" s="428"/>
      <c r="B42" s="10" t="s">
        <v>181</v>
      </c>
      <c r="C42" s="429"/>
    </row>
    <row r="43" spans="1:3" ht="45" x14ac:dyDescent="0.25">
      <c r="A43" s="203" t="s">
        <v>182</v>
      </c>
      <c r="B43" s="202" t="s">
        <v>183</v>
      </c>
      <c r="C43" s="202"/>
    </row>
    <row r="44" spans="1:3" ht="15.75" x14ac:dyDescent="0.25">
      <c r="A44" s="87"/>
      <c r="B44" s="88"/>
      <c r="C44" s="88"/>
    </row>
    <row r="45" spans="1:3" x14ac:dyDescent="0.25">
      <c r="C45" s="98" t="s">
        <v>328</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7:O58"/>
  <sheetViews>
    <sheetView showGridLines="0" zoomScale="85" zoomScaleNormal="85" workbookViewId="0"/>
  </sheetViews>
  <sheetFormatPr defaultColWidth="9.140625" defaultRowHeight="15" x14ac:dyDescent="0.25"/>
  <cols>
    <col min="1" max="1" width="42.28515625" style="40" customWidth="1"/>
    <col min="2" max="3" width="9.140625" style="40" customWidth="1"/>
    <col min="4" max="5" width="9.7109375" style="40" bestFit="1" customWidth="1"/>
    <col min="6" max="6" width="10.42578125" style="40" bestFit="1" customWidth="1"/>
    <col min="7" max="14" width="9.140625" style="40"/>
    <col min="15" max="15" width="9.140625" style="40" customWidth="1"/>
    <col min="16" max="16384" width="9.140625" style="40"/>
  </cols>
  <sheetData>
    <row r="7" spans="1:15" ht="15.75" x14ac:dyDescent="0.25">
      <c r="A7" s="251" t="s">
        <v>234</v>
      </c>
      <c r="B7" s="250"/>
      <c r="C7" s="250"/>
      <c r="D7" s="246"/>
      <c r="E7" s="246"/>
      <c r="F7" s="246"/>
      <c r="G7" s="246"/>
      <c r="H7" s="246"/>
      <c r="I7" s="246"/>
      <c r="J7" s="246"/>
      <c r="K7" s="246"/>
      <c r="L7" s="246"/>
      <c r="M7" s="246"/>
      <c r="N7" s="246"/>
      <c r="O7" s="246"/>
    </row>
    <row r="8" spans="1:15" x14ac:dyDescent="0.25">
      <c r="A8" s="249" t="s">
        <v>235</v>
      </c>
      <c r="B8" s="431" t="s">
        <v>236</v>
      </c>
      <c r="C8" s="431"/>
      <c r="D8" s="431"/>
      <c r="E8" s="431"/>
      <c r="F8" s="431"/>
      <c r="G8" s="431"/>
      <c r="H8" s="431"/>
      <c r="I8" s="431"/>
      <c r="J8" s="431"/>
      <c r="K8" s="431"/>
      <c r="L8" s="431"/>
      <c r="M8" s="431"/>
      <c r="N8" s="431"/>
      <c r="O8" s="431"/>
    </row>
    <row r="9" spans="1:15" x14ac:dyDescent="0.25">
      <c r="A9" s="249"/>
      <c r="B9" s="432" t="s">
        <v>237</v>
      </c>
      <c r="C9" s="432"/>
      <c r="D9" s="432"/>
      <c r="E9" s="432"/>
      <c r="F9" s="432"/>
      <c r="G9" s="432"/>
      <c r="H9" s="432"/>
      <c r="I9" s="432"/>
      <c r="J9" s="432"/>
      <c r="K9" s="432"/>
      <c r="L9" s="432"/>
      <c r="M9" s="432"/>
      <c r="N9" s="432"/>
      <c r="O9" s="432"/>
    </row>
    <row r="10" spans="1:15" ht="15.75" thickBot="1" x14ac:dyDescent="0.3">
      <c r="A10" s="248"/>
      <c r="B10" s="247"/>
      <c r="C10" s="247"/>
      <c r="D10" s="246"/>
      <c r="E10" s="246"/>
      <c r="F10" s="246"/>
      <c r="G10" s="246"/>
      <c r="H10" s="246"/>
      <c r="I10" s="246"/>
      <c r="J10" s="246"/>
      <c r="K10" s="246"/>
      <c r="L10" s="246"/>
      <c r="M10" s="246"/>
      <c r="N10" s="246"/>
      <c r="O10" s="246"/>
    </row>
    <row r="11" spans="1:15" ht="15.75" thickBot="1" x14ac:dyDescent="0.3">
      <c r="A11" s="243" t="s">
        <v>238</v>
      </c>
      <c r="B11" s="444"/>
      <c r="C11" s="445"/>
      <c r="D11" s="445"/>
      <c r="E11" s="445"/>
      <c r="F11" s="445"/>
      <c r="G11" s="445"/>
      <c r="H11" s="445"/>
      <c r="I11" s="445"/>
      <c r="J11" s="445"/>
      <c r="K11" s="445"/>
      <c r="L11" s="445"/>
      <c r="M11" s="445"/>
      <c r="N11" s="445"/>
      <c r="O11" s="446"/>
    </row>
    <row r="12" spans="1:15" x14ac:dyDescent="0.25">
      <c r="A12" s="245" t="s">
        <v>239</v>
      </c>
      <c r="B12" s="433"/>
      <c r="C12" s="433"/>
      <c r="D12" s="433"/>
      <c r="E12" s="433"/>
      <c r="F12" s="433"/>
      <c r="G12" s="433"/>
      <c r="H12" s="433"/>
      <c r="I12" s="433"/>
      <c r="J12" s="433"/>
      <c r="K12" s="433"/>
      <c r="L12" s="433"/>
      <c r="M12" s="433"/>
      <c r="N12" s="433"/>
      <c r="O12" s="434"/>
    </row>
    <row r="13" spans="1:15" x14ac:dyDescent="0.25">
      <c r="A13" s="244" t="s">
        <v>240</v>
      </c>
      <c r="B13" s="435"/>
      <c r="C13" s="435"/>
      <c r="D13" s="435"/>
      <c r="E13" s="435"/>
      <c r="F13" s="435"/>
      <c r="G13" s="435"/>
      <c r="H13" s="435"/>
      <c r="I13" s="435"/>
      <c r="J13" s="435"/>
      <c r="K13" s="435"/>
      <c r="L13" s="435"/>
      <c r="M13" s="435"/>
      <c r="N13" s="435"/>
      <c r="O13" s="436"/>
    </row>
    <row r="14" spans="1:15" ht="15.75" thickBot="1" x14ac:dyDescent="0.3">
      <c r="A14" s="242"/>
      <c r="B14" s="437"/>
      <c r="C14" s="437"/>
      <c r="D14" s="437"/>
      <c r="E14" s="437"/>
      <c r="F14" s="437"/>
      <c r="G14" s="437"/>
      <c r="H14" s="437"/>
      <c r="I14" s="437"/>
      <c r="J14" s="437"/>
      <c r="K14" s="437"/>
      <c r="L14" s="437"/>
      <c r="M14" s="437"/>
      <c r="N14" s="437"/>
      <c r="O14" s="438"/>
    </row>
    <row r="15" spans="1:15" ht="15" customHeight="1" thickBot="1" x14ac:dyDescent="0.3">
      <c r="A15" s="243" t="s">
        <v>184</v>
      </c>
      <c r="B15" s="439" t="s">
        <v>185</v>
      </c>
      <c r="C15" s="439"/>
      <c r="D15" s="439"/>
      <c r="E15" s="439"/>
      <c r="F15" s="439"/>
      <c r="G15" s="439"/>
      <c r="H15" s="439"/>
      <c r="I15" s="439"/>
      <c r="J15" s="439"/>
      <c r="K15" s="439"/>
      <c r="L15" s="439"/>
      <c r="M15" s="439"/>
      <c r="N15" s="439"/>
      <c r="O15" s="440"/>
    </row>
    <row r="16" spans="1:15" ht="231.75" customHeight="1" thickBot="1" x14ac:dyDescent="0.3">
      <c r="A16" s="242" t="s">
        <v>186</v>
      </c>
      <c r="B16" s="441" t="s">
        <v>374</v>
      </c>
      <c r="C16" s="442"/>
      <c r="D16" s="442"/>
      <c r="E16" s="442"/>
      <c r="F16" s="442"/>
      <c r="G16" s="442"/>
      <c r="H16" s="442"/>
      <c r="I16" s="442"/>
      <c r="J16" s="442"/>
      <c r="K16" s="442"/>
      <c r="L16" s="442"/>
      <c r="M16" s="442"/>
      <c r="N16" s="442"/>
      <c r="O16" s="443"/>
    </row>
    <row r="17" spans="1:15" ht="15" customHeight="1" x14ac:dyDescent="0.25">
      <c r="A17" s="211"/>
      <c r="B17" s="241"/>
      <c r="C17" s="240"/>
      <c r="D17" s="240"/>
      <c r="E17" s="240"/>
      <c r="F17" s="240"/>
      <c r="G17" s="240"/>
      <c r="H17" s="240"/>
      <c r="I17" s="240"/>
      <c r="J17" s="240"/>
      <c r="K17" s="240"/>
      <c r="L17" s="240"/>
      <c r="M17" s="240"/>
      <c r="N17" s="240"/>
      <c r="O17" s="239"/>
    </row>
    <row r="18" spans="1:15" x14ac:dyDescent="0.25">
      <c r="A18" s="229"/>
      <c r="B18" s="238"/>
      <c r="C18" s="237"/>
      <c r="D18" s="237"/>
      <c r="E18" s="237"/>
      <c r="F18" s="237"/>
      <c r="G18" s="237"/>
      <c r="H18" s="237"/>
      <c r="I18" s="237"/>
      <c r="J18" s="237"/>
      <c r="K18" s="237"/>
      <c r="L18" s="237"/>
      <c r="M18" s="237"/>
      <c r="N18" s="237"/>
      <c r="O18" s="236"/>
    </row>
    <row r="19" spans="1:15" x14ac:dyDescent="0.25">
      <c r="A19" s="430" t="s">
        <v>187</v>
      </c>
      <c r="B19" s="235" t="s">
        <v>373</v>
      </c>
      <c r="C19" s="234"/>
      <c r="D19" s="234"/>
      <c r="E19" s="234"/>
      <c r="F19" s="234"/>
      <c r="G19" s="234"/>
      <c r="H19" s="234"/>
      <c r="I19" s="234"/>
      <c r="J19" s="234"/>
      <c r="K19" s="234"/>
      <c r="L19" s="234"/>
      <c r="M19" s="234"/>
      <c r="N19" s="234"/>
      <c r="O19" s="233"/>
    </row>
    <row r="20" spans="1:15" x14ac:dyDescent="0.25">
      <c r="A20" s="430"/>
      <c r="B20" s="232"/>
      <c r="C20" s="231"/>
      <c r="D20" s="231"/>
      <c r="E20" s="231"/>
      <c r="F20" s="231"/>
      <c r="G20" s="231"/>
      <c r="H20" s="231"/>
      <c r="I20" s="231"/>
      <c r="J20" s="231"/>
      <c r="K20" s="231"/>
      <c r="L20" s="231"/>
      <c r="M20" s="231"/>
      <c r="N20" s="231"/>
      <c r="O20" s="230"/>
    </row>
    <row r="21" spans="1:15" x14ac:dyDescent="0.25">
      <c r="A21" s="430"/>
      <c r="B21" s="224" t="s">
        <v>366</v>
      </c>
      <c r="C21" s="209"/>
      <c r="D21" s="220"/>
      <c r="E21" s="213"/>
      <c r="F21" s="209"/>
      <c r="G21" s="209"/>
      <c r="H21" s="209"/>
      <c r="I21" s="209"/>
      <c r="J21" s="209"/>
      <c r="K21" s="209"/>
      <c r="L21" s="209"/>
      <c r="M21" s="209"/>
      <c r="N21" s="209"/>
      <c r="O21" s="208"/>
    </row>
    <row r="22" spans="1:15" x14ac:dyDescent="0.25">
      <c r="A22" s="229"/>
      <c r="B22" s="223" t="s">
        <v>372</v>
      </c>
      <c r="C22" s="209"/>
      <c r="D22" s="220"/>
      <c r="E22" s="213"/>
      <c r="F22" s="209"/>
      <c r="G22" s="209"/>
      <c r="H22" s="209"/>
      <c r="I22" s="209"/>
      <c r="J22" s="209"/>
      <c r="K22" s="209"/>
      <c r="L22" s="209"/>
      <c r="M22" s="209"/>
      <c r="N22" s="209"/>
      <c r="O22" s="208"/>
    </row>
    <row r="23" spans="1:15" x14ac:dyDescent="0.25">
      <c r="A23" s="211"/>
      <c r="B23" s="228"/>
      <c r="C23" s="209"/>
      <c r="D23" s="220"/>
      <c r="E23" s="213"/>
      <c r="F23" s="209"/>
      <c r="G23" s="209"/>
      <c r="H23" s="209"/>
      <c r="I23" s="209"/>
      <c r="J23" s="209"/>
      <c r="K23" s="209"/>
      <c r="L23" s="209"/>
      <c r="M23" s="209"/>
      <c r="N23" s="209"/>
      <c r="O23" s="208"/>
    </row>
    <row r="24" spans="1:15" ht="15" customHeight="1" x14ac:dyDescent="0.25">
      <c r="A24" s="211"/>
      <c r="B24" s="210"/>
      <c r="C24" s="375" t="s">
        <v>368</v>
      </c>
      <c r="D24" s="217"/>
      <c r="E24" s="217"/>
      <c r="F24" s="217"/>
      <c r="G24" s="217"/>
      <c r="H24" s="217"/>
      <c r="I24" s="217"/>
      <c r="J24" s="217"/>
      <c r="K24" s="217"/>
      <c r="L24" s="209"/>
      <c r="M24" s="209"/>
      <c r="N24" s="209"/>
      <c r="O24" s="208"/>
    </row>
    <row r="25" spans="1:15" x14ac:dyDescent="0.25">
      <c r="A25" s="211"/>
      <c r="B25" s="210"/>
      <c r="C25" s="209"/>
      <c r="D25" s="209"/>
      <c r="E25" s="209"/>
      <c r="F25" s="209"/>
      <c r="G25" s="209"/>
      <c r="H25" s="209"/>
      <c r="I25" s="209"/>
      <c r="J25" s="209"/>
      <c r="K25" s="209"/>
      <c r="L25" s="209"/>
      <c r="M25" s="209"/>
      <c r="N25" s="209"/>
      <c r="O25" s="208"/>
    </row>
    <row r="26" spans="1:15" ht="15.75" thickBot="1" x14ac:dyDescent="0.3">
      <c r="A26" s="211"/>
      <c r="B26" s="216" t="s">
        <v>362</v>
      </c>
      <c r="C26" s="215" t="s">
        <v>361</v>
      </c>
      <c r="D26" s="215" t="s">
        <v>360</v>
      </c>
      <c r="E26" s="215" t="s">
        <v>359</v>
      </c>
      <c r="F26" s="215" t="s">
        <v>358</v>
      </c>
      <c r="G26" s="215" t="s">
        <v>357</v>
      </c>
      <c r="H26" s="215" t="s">
        <v>356</v>
      </c>
      <c r="I26" s="215" t="s">
        <v>355</v>
      </c>
      <c r="J26" s="215" t="s">
        <v>354</v>
      </c>
      <c r="K26" s="215" t="s">
        <v>353</v>
      </c>
      <c r="L26" s="209"/>
      <c r="M26" s="209"/>
      <c r="N26" s="209"/>
      <c r="O26" s="208"/>
    </row>
    <row r="27" spans="1:15" x14ac:dyDescent="0.25">
      <c r="A27" s="211"/>
      <c r="B27" s="227">
        <v>266666.66666666669</v>
      </c>
      <c r="C27" s="226">
        <v>266666.66666666669</v>
      </c>
      <c r="D27" s="226">
        <v>266666.66666666669</v>
      </c>
      <c r="E27" s="226">
        <v>133333.33333333334</v>
      </c>
      <c r="F27" s="226">
        <v>66666.666666666672</v>
      </c>
      <c r="G27" s="212" t="s">
        <v>352</v>
      </c>
      <c r="H27" s="212" t="s">
        <v>352</v>
      </c>
      <c r="I27" s="212" t="s">
        <v>352</v>
      </c>
      <c r="J27" s="212" t="s">
        <v>352</v>
      </c>
      <c r="K27" s="212" t="s">
        <v>352</v>
      </c>
      <c r="L27" s="209"/>
      <c r="M27" s="209"/>
      <c r="N27" s="209"/>
      <c r="O27" s="208"/>
    </row>
    <row r="28" spans="1:15" x14ac:dyDescent="0.25">
      <c r="A28" s="211"/>
      <c r="B28" s="227"/>
      <c r="C28" s="226"/>
      <c r="D28" s="226"/>
      <c r="E28" s="226"/>
      <c r="F28" s="226"/>
      <c r="G28" s="212"/>
      <c r="H28" s="212"/>
      <c r="I28" s="212"/>
      <c r="J28" s="212"/>
      <c r="K28" s="212"/>
      <c r="L28" s="209"/>
      <c r="M28" s="209"/>
      <c r="N28" s="209"/>
      <c r="O28" s="208"/>
    </row>
    <row r="29" spans="1:15" x14ac:dyDescent="0.25">
      <c r="A29" s="211"/>
      <c r="B29" s="227"/>
      <c r="C29" s="226"/>
      <c r="D29" s="226"/>
      <c r="E29" s="226"/>
      <c r="F29" s="226"/>
      <c r="G29" s="212"/>
      <c r="H29" s="212"/>
      <c r="I29" s="212"/>
      <c r="J29" s="212"/>
      <c r="K29" s="212"/>
      <c r="L29" s="209"/>
      <c r="M29" s="209"/>
      <c r="N29" s="209"/>
      <c r="O29" s="208"/>
    </row>
    <row r="30" spans="1:15" x14ac:dyDescent="0.25">
      <c r="A30" s="211"/>
      <c r="B30" s="227"/>
      <c r="C30" s="226"/>
      <c r="D30" s="226"/>
      <c r="E30" s="226"/>
      <c r="F30" s="226"/>
      <c r="G30" s="212"/>
      <c r="H30" s="212"/>
      <c r="I30" s="212"/>
      <c r="J30" s="212"/>
      <c r="K30" s="212"/>
      <c r="L30" s="209"/>
      <c r="M30" s="209"/>
      <c r="N30" s="209"/>
      <c r="O30" s="208"/>
    </row>
    <row r="31" spans="1:15" x14ac:dyDescent="0.25">
      <c r="A31" s="211"/>
      <c r="B31" s="210" t="s">
        <v>371</v>
      </c>
      <c r="C31" s="226"/>
      <c r="D31" s="226"/>
      <c r="E31" s="226"/>
      <c r="F31" s="226"/>
      <c r="G31" s="212"/>
      <c r="H31" s="212"/>
      <c r="I31" s="212"/>
      <c r="J31" s="212"/>
      <c r="K31" s="212"/>
      <c r="L31" s="209"/>
      <c r="M31" s="209"/>
      <c r="N31" s="209"/>
      <c r="O31" s="208"/>
    </row>
    <row r="32" spans="1:15" x14ac:dyDescent="0.25">
      <c r="A32" s="211"/>
      <c r="B32" s="210"/>
      <c r="C32" s="226"/>
      <c r="D32" s="226"/>
      <c r="E32" s="226"/>
      <c r="F32" s="226"/>
      <c r="G32" s="212"/>
      <c r="H32" s="212"/>
      <c r="I32" s="212"/>
      <c r="J32" s="212"/>
      <c r="K32" s="212"/>
      <c r="L32" s="209"/>
      <c r="M32" s="209"/>
      <c r="N32" s="209"/>
      <c r="O32" s="208"/>
    </row>
    <row r="33" spans="1:15" x14ac:dyDescent="0.25">
      <c r="A33" s="211"/>
      <c r="B33" s="224" t="s">
        <v>366</v>
      </c>
      <c r="C33" s="209"/>
      <c r="D33" s="209"/>
      <c r="E33" s="209"/>
      <c r="F33" s="209"/>
      <c r="G33" s="209"/>
      <c r="H33" s="209"/>
      <c r="I33" s="209"/>
      <c r="J33" s="209"/>
      <c r="K33" s="209"/>
      <c r="L33" s="209"/>
      <c r="M33" s="209"/>
      <c r="N33" s="209"/>
      <c r="O33" s="208"/>
    </row>
    <row r="34" spans="1:15" x14ac:dyDescent="0.25">
      <c r="A34" s="211"/>
      <c r="B34" s="223" t="s">
        <v>370</v>
      </c>
      <c r="C34" s="209"/>
      <c r="D34" s="209"/>
      <c r="E34" s="209"/>
      <c r="F34" s="209"/>
      <c r="G34" s="209"/>
      <c r="H34" s="209"/>
      <c r="I34" s="209"/>
      <c r="J34" s="209"/>
      <c r="K34" s="209"/>
      <c r="L34" s="209"/>
      <c r="M34" s="209"/>
      <c r="N34" s="209"/>
      <c r="O34" s="208"/>
    </row>
    <row r="35" spans="1:15" x14ac:dyDescent="0.25">
      <c r="A35" s="211"/>
      <c r="B35" s="210" t="s">
        <v>369</v>
      </c>
      <c r="C35" s="218"/>
      <c r="D35" s="218"/>
      <c r="E35" s="218"/>
      <c r="F35" s="218"/>
      <c r="G35" s="218"/>
      <c r="H35" s="218"/>
      <c r="I35" s="218"/>
      <c r="J35" s="218"/>
      <c r="K35" s="218"/>
      <c r="L35" s="209"/>
      <c r="M35" s="209"/>
      <c r="N35" s="209"/>
      <c r="O35" s="208"/>
    </row>
    <row r="36" spans="1:15" x14ac:dyDescent="0.25">
      <c r="A36" s="211"/>
      <c r="B36" s="219"/>
      <c r="C36" s="218"/>
      <c r="D36" s="218"/>
      <c r="E36" s="218"/>
      <c r="F36" s="218"/>
      <c r="G36" s="218"/>
      <c r="H36" s="218"/>
      <c r="I36" s="218"/>
      <c r="J36" s="218"/>
      <c r="K36" s="218"/>
      <c r="L36" s="209"/>
      <c r="M36" s="209"/>
      <c r="N36" s="209"/>
      <c r="O36" s="208"/>
    </row>
    <row r="37" spans="1:15" ht="15" customHeight="1" x14ac:dyDescent="0.25">
      <c r="A37" s="211"/>
      <c r="B37" s="210"/>
      <c r="C37" s="375" t="s">
        <v>368</v>
      </c>
      <c r="D37" s="217"/>
      <c r="E37" s="217"/>
      <c r="F37" s="217"/>
      <c r="G37" s="217"/>
      <c r="H37" s="217"/>
      <c r="I37" s="217"/>
      <c r="J37" s="217"/>
      <c r="K37" s="217"/>
      <c r="L37" s="209"/>
      <c r="M37" s="209"/>
      <c r="N37" s="209"/>
      <c r="O37" s="208"/>
    </row>
    <row r="38" spans="1:15" x14ac:dyDescent="0.25">
      <c r="A38" s="211"/>
      <c r="B38" s="210"/>
      <c r="C38" s="209"/>
      <c r="D38" s="209"/>
      <c r="E38" s="209"/>
      <c r="F38" s="209"/>
      <c r="G38" s="209"/>
      <c r="H38" s="209"/>
      <c r="I38" s="209"/>
      <c r="J38" s="209"/>
      <c r="K38" s="209"/>
      <c r="L38" s="209"/>
      <c r="M38" s="209"/>
      <c r="N38" s="209"/>
      <c r="O38" s="208"/>
    </row>
    <row r="39" spans="1:15" ht="15.75" thickBot="1" x14ac:dyDescent="0.3">
      <c r="A39" s="211"/>
      <c r="B39" s="216" t="s">
        <v>362</v>
      </c>
      <c r="C39" s="215" t="s">
        <v>361</v>
      </c>
      <c r="D39" s="215" t="s">
        <v>360</v>
      </c>
      <c r="E39" s="215" t="s">
        <v>359</v>
      </c>
      <c r="F39" s="215" t="s">
        <v>358</v>
      </c>
      <c r="G39" s="215" t="s">
        <v>357</v>
      </c>
      <c r="H39" s="215" t="s">
        <v>356</v>
      </c>
      <c r="I39" s="215" t="s">
        <v>355</v>
      </c>
      <c r="J39" s="215" t="s">
        <v>354</v>
      </c>
      <c r="K39" s="215" t="s">
        <v>353</v>
      </c>
      <c r="L39" s="209"/>
      <c r="M39" s="209"/>
      <c r="N39" s="209"/>
      <c r="O39" s="208"/>
    </row>
    <row r="40" spans="1:15" x14ac:dyDescent="0.25">
      <c r="A40" s="211"/>
      <c r="B40" s="214" t="s">
        <v>352</v>
      </c>
      <c r="C40" s="212" t="s">
        <v>352</v>
      </c>
      <c r="D40" s="225">
        <v>571428.57142857148</v>
      </c>
      <c r="E40" s="225">
        <v>285714.28571428574</v>
      </c>
      <c r="F40" s="225">
        <v>142857.14285714287</v>
      </c>
      <c r="G40" s="212" t="s">
        <v>352</v>
      </c>
      <c r="H40" s="212" t="s">
        <v>352</v>
      </c>
      <c r="I40" s="212" t="s">
        <v>352</v>
      </c>
      <c r="J40" s="212" t="s">
        <v>352</v>
      </c>
      <c r="K40" s="212" t="s">
        <v>352</v>
      </c>
      <c r="L40" s="209"/>
      <c r="M40" s="209"/>
      <c r="N40" s="209"/>
      <c r="O40" s="208"/>
    </row>
    <row r="41" spans="1:15" x14ac:dyDescent="0.25">
      <c r="A41" s="211"/>
      <c r="B41" s="210"/>
      <c r="C41" s="209"/>
      <c r="D41" s="209"/>
      <c r="E41" s="209"/>
      <c r="F41" s="209"/>
      <c r="G41" s="209"/>
      <c r="H41" s="209"/>
      <c r="I41" s="209"/>
      <c r="J41" s="209"/>
      <c r="K41" s="209"/>
      <c r="L41" s="209"/>
      <c r="M41" s="209"/>
      <c r="N41" s="209"/>
      <c r="O41" s="208"/>
    </row>
    <row r="42" spans="1:15" x14ac:dyDescent="0.25">
      <c r="A42" s="211"/>
      <c r="B42" s="210"/>
      <c r="C42" s="209"/>
      <c r="D42" s="209"/>
      <c r="E42" s="209"/>
      <c r="F42" s="209"/>
      <c r="G42" s="209"/>
      <c r="H42" s="209"/>
      <c r="I42" s="209"/>
      <c r="J42" s="209"/>
      <c r="K42" s="209"/>
      <c r="L42" s="209"/>
      <c r="M42" s="209"/>
      <c r="N42" s="209"/>
      <c r="O42" s="208"/>
    </row>
    <row r="43" spans="1:15" x14ac:dyDescent="0.25">
      <c r="A43" s="211"/>
      <c r="B43" s="210" t="s">
        <v>367</v>
      </c>
      <c r="C43" s="209"/>
      <c r="D43" s="209"/>
      <c r="E43" s="209"/>
      <c r="F43" s="209"/>
      <c r="G43" s="209"/>
      <c r="H43" s="209"/>
      <c r="I43" s="209"/>
      <c r="J43" s="209"/>
      <c r="K43" s="209"/>
      <c r="L43" s="209"/>
      <c r="M43" s="209"/>
      <c r="N43" s="209"/>
      <c r="O43" s="208"/>
    </row>
    <row r="44" spans="1:15" x14ac:dyDescent="0.25">
      <c r="A44" s="211"/>
      <c r="B44" s="210"/>
      <c r="C44" s="209"/>
      <c r="D44" s="209"/>
      <c r="E44" s="209"/>
      <c r="F44" s="209"/>
      <c r="G44" s="209"/>
      <c r="H44" s="209"/>
      <c r="I44" s="209"/>
      <c r="J44" s="209"/>
      <c r="K44" s="209"/>
      <c r="L44" s="209"/>
      <c r="M44" s="209"/>
      <c r="N44" s="209"/>
      <c r="O44" s="208"/>
    </row>
    <row r="45" spans="1:15" x14ac:dyDescent="0.25">
      <c r="A45" s="211"/>
      <c r="B45" s="224" t="s">
        <v>366</v>
      </c>
      <c r="C45" s="209"/>
      <c r="D45" s="209"/>
      <c r="E45" s="209"/>
      <c r="F45" s="209"/>
      <c r="G45" s="209"/>
      <c r="H45" s="209"/>
      <c r="I45" s="209"/>
      <c r="J45" s="209"/>
      <c r="K45" s="209"/>
      <c r="L45" s="209"/>
      <c r="M45" s="209"/>
      <c r="N45" s="209"/>
      <c r="O45" s="208"/>
    </row>
    <row r="46" spans="1:15" x14ac:dyDescent="0.25">
      <c r="A46" s="211"/>
      <c r="B46" s="210" t="s">
        <v>365</v>
      </c>
      <c r="C46" s="209"/>
      <c r="D46" s="209"/>
      <c r="E46" s="209"/>
      <c r="F46" s="209"/>
      <c r="G46" s="209"/>
      <c r="H46" s="209"/>
      <c r="I46" s="209"/>
      <c r="J46" s="209"/>
      <c r="K46" s="209"/>
      <c r="L46" s="209"/>
      <c r="M46" s="209"/>
      <c r="N46" s="209"/>
      <c r="O46" s="208"/>
    </row>
    <row r="47" spans="1:15" x14ac:dyDescent="0.25">
      <c r="A47" s="211"/>
      <c r="B47" s="223" t="s">
        <v>364</v>
      </c>
      <c r="C47" s="218"/>
      <c r="D47" s="218"/>
      <c r="E47" s="218"/>
      <c r="F47" s="218"/>
      <c r="G47" s="218"/>
      <c r="H47" s="218"/>
      <c r="I47" s="218"/>
      <c r="J47" s="218"/>
      <c r="K47" s="218"/>
      <c r="L47" s="209"/>
      <c r="M47" s="209"/>
      <c r="N47" s="209"/>
      <c r="O47" s="208"/>
    </row>
    <row r="48" spans="1:15" x14ac:dyDescent="0.25">
      <c r="A48" s="211"/>
      <c r="B48" s="223"/>
      <c r="C48" s="218"/>
      <c r="D48" s="218"/>
      <c r="E48" s="218"/>
      <c r="F48" s="218"/>
      <c r="G48" s="218"/>
      <c r="H48" s="218"/>
      <c r="I48" s="218"/>
      <c r="J48" s="218"/>
      <c r="K48" s="218"/>
      <c r="L48" s="209"/>
      <c r="M48" s="209"/>
      <c r="N48" s="209"/>
      <c r="O48" s="208"/>
    </row>
    <row r="49" spans="1:15" x14ac:dyDescent="0.25">
      <c r="A49" s="211"/>
      <c r="B49" s="222"/>
      <c r="C49" s="221"/>
      <c r="D49" s="220"/>
      <c r="E49" s="220"/>
      <c r="F49" s="218"/>
      <c r="G49" s="218"/>
      <c r="H49" s="218"/>
      <c r="I49" s="218"/>
      <c r="J49" s="218"/>
      <c r="K49" s="218"/>
      <c r="L49" s="209"/>
      <c r="M49" s="209"/>
      <c r="N49" s="209"/>
      <c r="O49" s="208"/>
    </row>
    <row r="50" spans="1:15" x14ac:dyDescent="0.25">
      <c r="A50" s="211"/>
      <c r="B50" s="219"/>
      <c r="C50" s="218"/>
      <c r="D50" s="218"/>
      <c r="E50" s="218"/>
      <c r="F50" s="218"/>
      <c r="G50" s="218"/>
      <c r="H50" s="218"/>
      <c r="I50" s="218"/>
      <c r="J50" s="218"/>
      <c r="K50" s="218"/>
      <c r="L50" s="209"/>
      <c r="M50" s="209"/>
      <c r="N50" s="209"/>
      <c r="O50" s="208"/>
    </row>
    <row r="51" spans="1:15" ht="15" customHeight="1" x14ac:dyDescent="0.25">
      <c r="A51" s="211"/>
      <c r="B51" s="210"/>
      <c r="C51" s="375" t="s">
        <v>363</v>
      </c>
      <c r="D51" s="217"/>
      <c r="E51" s="217"/>
      <c r="F51" s="217"/>
      <c r="G51" s="217"/>
      <c r="H51" s="217"/>
      <c r="I51" s="217"/>
      <c r="J51" s="217"/>
      <c r="K51" s="217"/>
      <c r="L51" s="209"/>
      <c r="M51" s="209"/>
      <c r="N51" s="209"/>
      <c r="O51" s="208"/>
    </row>
    <row r="52" spans="1:15" x14ac:dyDescent="0.25">
      <c r="A52" s="211"/>
      <c r="B52" s="210"/>
      <c r="C52" s="209"/>
      <c r="D52" s="209"/>
      <c r="E52" s="209"/>
      <c r="F52" s="209"/>
      <c r="G52" s="209"/>
      <c r="H52" s="209"/>
      <c r="I52" s="209"/>
      <c r="J52" s="209"/>
      <c r="K52" s="209"/>
      <c r="L52" s="209"/>
      <c r="M52" s="209"/>
      <c r="N52" s="209"/>
      <c r="O52" s="208"/>
    </row>
    <row r="53" spans="1:15" ht="15.75" thickBot="1" x14ac:dyDescent="0.3">
      <c r="A53" s="211"/>
      <c r="B53" s="216" t="s">
        <v>362</v>
      </c>
      <c r="C53" s="215" t="s">
        <v>361</v>
      </c>
      <c r="D53" s="215" t="s">
        <v>360</v>
      </c>
      <c r="E53" s="215" t="s">
        <v>359</v>
      </c>
      <c r="F53" s="215" t="s">
        <v>358</v>
      </c>
      <c r="G53" s="215" t="s">
        <v>357</v>
      </c>
      <c r="H53" s="215" t="s">
        <v>356</v>
      </c>
      <c r="I53" s="215" t="s">
        <v>355</v>
      </c>
      <c r="J53" s="215" t="s">
        <v>354</v>
      </c>
      <c r="K53" s="215" t="s">
        <v>353</v>
      </c>
      <c r="L53" s="209"/>
      <c r="M53" s="209"/>
      <c r="N53" s="209"/>
      <c r="O53" s="208"/>
    </row>
    <row r="54" spans="1:15" x14ac:dyDescent="0.25">
      <c r="A54" s="211"/>
      <c r="B54" s="214" t="s">
        <v>352</v>
      </c>
      <c r="C54" s="212" t="s">
        <v>352</v>
      </c>
      <c r="D54" s="212" t="s">
        <v>352</v>
      </c>
      <c r="E54" s="212" t="s">
        <v>352</v>
      </c>
      <c r="F54" s="213">
        <v>1000000</v>
      </c>
      <c r="G54" s="212" t="s">
        <v>352</v>
      </c>
      <c r="H54" s="212" t="s">
        <v>352</v>
      </c>
      <c r="I54" s="212" t="s">
        <v>352</v>
      </c>
      <c r="J54" s="212" t="s">
        <v>352</v>
      </c>
      <c r="K54" s="212" t="s">
        <v>352</v>
      </c>
      <c r="L54" s="209"/>
      <c r="M54" s="209"/>
      <c r="N54" s="209"/>
      <c r="O54" s="208"/>
    </row>
    <row r="55" spans="1:15" x14ac:dyDescent="0.25">
      <c r="A55" s="211"/>
      <c r="B55" s="210"/>
      <c r="C55" s="209"/>
      <c r="D55" s="209"/>
      <c r="E55" s="209"/>
      <c r="F55" s="209"/>
      <c r="G55" s="209"/>
      <c r="H55" s="209"/>
      <c r="I55" s="209"/>
      <c r="J55" s="209"/>
      <c r="K55" s="209"/>
      <c r="L55" s="209"/>
      <c r="M55" s="209"/>
      <c r="N55" s="209"/>
      <c r="O55" s="208"/>
    </row>
    <row r="56" spans="1:15" ht="15" customHeight="1" thickBot="1" x14ac:dyDescent="0.3">
      <c r="A56" s="207"/>
      <c r="B56" s="206"/>
      <c r="C56" s="205"/>
      <c r="D56" s="205"/>
      <c r="E56" s="205"/>
      <c r="F56" s="205"/>
      <c r="G56" s="205"/>
      <c r="H56" s="205"/>
      <c r="I56" s="205"/>
      <c r="J56" s="205"/>
      <c r="K56" s="205"/>
      <c r="L56" s="205"/>
      <c r="M56" s="205"/>
      <c r="N56" s="205"/>
      <c r="O56" s="204"/>
    </row>
    <row r="57" spans="1:15" ht="15.75" x14ac:dyDescent="0.25">
      <c r="A57" s="87"/>
      <c r="B57" s="88"/>
      <c r="C57" s="88"/>
    </row>
    <row r="58" spans="1:15" x14ac:dyDescent="0.25">
      <c r="O58" s="98" t="s">
        <v>328</v>
      </c>
    </row>
  </sheetData>
  <mergeCells count="7">
    <mergeCell ref="A19:A21"/>
    <mergeCell ref="B8:O8"/>
    <mergeCell ref="B9:O9"/>
    <mergeCell ref="B12:O14"/>
    <mergeCell ref="B15:O15"/>
    <mergeCell ref="B16:O16"/>
    <mergeCell ref="B11:O11"/>
  </mergeCells>
  <hyperlinks>
    <hyperlink ref="O58" location="Contents!A1" display="To Frontpage"/>
    <hyperlink ref="B15:C15" r:id="rId1" display="Legal framework for valuation and LTV-calculation follow the rules of the Danish FSA - Bekendtgørelse nr. 687 af 20. juni 2007"/>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C77"/>
  <sheetViews>
    <sheetView zoomScale="70" zoomScaleNormal="70" workbookViewId="0"/>
  </sheetViews>
  <sheetFormatPr defaultColWidth="9.140625" defaultRowHeight="15" x14ac:dyDescent="0.25"/>
  <cols>
    <col min="1" max="2" width="68.140625" style="41" customWidth="1"/>
    <col min="3" max="3" width="77.7109375" style="41" customWidth="1"/>
    <col min="4" max="16384" width="9.140625" style="41"/>
  </cols>
  <sheetData>
    <row r="1" spans="1:3" s="99" customFormat="1" x14ac:dyDescent="0.25"/>
    <row r="2" spans="1:3" s="99" customFormat="1" x14ac:dyDescent="0.25"/>
    <row r="3" spans="1:3" s="99" customFormat="1" x14ac:dyDescent="0.25"/>
    <row r="4" spans="1:3" s="99" customFormat="1" x14ac:dyDescent="0.25"/>
    <row r="5" spans="1:3" s="99" customFormat="1" x14ac:dyDescent="0.25"/>
    <row r="6" spans="1:3" s="99" customFormat="1" ht="16.5" thickBot="1" x14ac:dyDescent="0.3">
      <c r="A6" s="100" t="s">
        <v>220</v>
      </c>
    </row>
    <row r="7" spans="1:3" s="99" customFormat="1" ht="15.75" thickBot="1" x14ac:dyDescent="0.3">
      <c r="A7" s="101" t="s">
        <v>221</v>
      </c>
      <c r="B7" s="451" t="s">
        <v>147</v>
      </c>
      <c r="C7" s="452"/>
    </row>
    <row r="8" spans="1:3" s="99" customFormat="1" ht="15.75" thickBot="1" x14ac:dyDescent="0.3">
      <c r="A8" s="102" t="s">
        <v>222</v>
      </c>
      <c r="B8" s="453"/>
      <c r="C8" s="454"/>
    </row>
    <row r="9" spans="1:3" s="99" customFormat="1" x14ac:dyDescent="0.25">
      <c r="A9" s="103" t="s">
        <v>54</v>
      </c>
      <c r="B9" s="483" t="s">
        <v>252</v>
      </c>
      <c r="C9" s="484"/>
    </row>
    <row r="10" spans="1:3" s="99" customFormat="1" x14ac:dyDescent="0.25">
      <c r="A10" s="104" t="s">
        <v>126</v>
      </c>
      <c r="B10" s="479" t="s">
        <v>317</v>
      </c>
      <c r="C10" s="480"/>
    </row>
    <row r="11" spans="1:3" s="99" customFormat="1" x14ac:dyDescent="0.25">
      <c r="A11" s="104" t="s">
        <v>56</v>
      </c>
      <c r="B11" s="479" t="s">
        <v>253</v>
      </c>
      <c r="C11" s="480"/>
    </row>
    <row r="12" spans="1:3" s="99" customFormat="1" x14ac:dyDescent="0.25">
      <c r="A12" s="104" t="s">
        <v>57</v>
      </c>
      <c r="B12" s="479" t="s">
        <v>254</v>
      </c>
      <c r="C12" s="480"/>
    </row>
    <row r="13" spans="1:3" s="99" customFormat="1" x14ac:dyDescent="0.25">
      <c r="A13" s="104" t="s">
        <v>127</v>
      </c>
      <c r="B13" s="479" t="s">
        <v>255</v>
      </c>
      <c r="C13" s="480"/>
    </row>
    <row r="14" spans="1:3" s="99" customFormat="1" x14ac:dyDescent="0.25">
      <c r="A14" s="104" t="s">
        <v>58</v>
      </c>
      <c r="B14" s="479" t="s">
        <v>256</v>
      </c>
      <c r="C14" s="480"/>
    </row>
    <row r="15" spans="1:3" s="99" customFormat="1" x14ac:dyDescent="0.25">
      <c r="A15" s="104" t="s">
        <v>223</v>
      </c>
      <c r="B15" s="485" t="s">
        <v>257</v>
      </c>
      <c r="C15" s="486"/>
    </row>
    <row r="16" spans="1:3" s="99" customFormat="1" x14ac:dyDescent="0.25">
      <c r="A16" s="104" t="s">
        <v>128</v>
      </c>
      <c r="B16" s="479" t="s">
        <v>258</v>
      </c>
      <c r="C16" s="480"/>
    </row>
    <row r="17" spans="1:3" s="99" customFormat="1" x14ac:dyDescent="0.25">
      <c r="A17" s="105" t="s">
        <v>129</v>
      </c>
      <c r="B17" s="479" t="s">
        <v>259</v>
      </c>
      <c r="C17" s="480"/>
    </row>
    <row r="18" spans="1:3" s="99" customFormat="1" ht="30" customHeight="1" x14ac:dyDescent="0.25">
      <c r="A18" s="104" t="s">
        <v>130</v>
      </c>
      <c r="B18" s="477" t="s">
        <v>260</v>
      </c>
      <c r="C18" s="478"/>
    </row>
    <row r="19" spans="1:3" s="99" customFormat="1" x14ac:dyDescent="0.25">
      <c r="A19" s="106" t="s">
        <v>131</v>
      </c>
      <c r="B19" s="479" t="s">
        <v>316</v>
      </c>
      <c r="C19" s="480"/>
    </row>
    <row r="20" spans="1:3" s="99" customFormat="1" x14ac:dyDescent="0.25">
      <c r="A20" s="104" t="s">
        <v>61</v>
      </c>
      <c r="B20" s="479" t="s">
        <v>261</v>
      </c>
      <c r="C20" s="480"/>
    </row>
    <row r="21" spans="1:3" s="99" customFormat="1" x14ac:dyDescent="0.25">
      <c r="A21" s="104" t="s">
        <v>133</v>
      </c>
      <c r="B21" s="479" t="s">
        <v>262</v>
      </c>
      <c r="C21" s="480"/>
    </row>
    <row r="22" spans="1:3" s="99" customFormat="1" ht="30.75" thickBot="1" x14ac:dyDescent="0.3">
      <c r="A22" s="107" t="s">
        <v>134</v>
      </c>
      <c r="B22" s="469" t="s">
        <v>263</v>
      </c>
      <c r="C22" s="470"/>
    </row>
    <row r="23" spans="1:3" s="99" customFormat="1" ht="15.75" thickBot="1" x14ac:dyDescent="0.3">
      <c r="A23" s="108"/>
      <c r="B23" s="109"/>
      <c r="C23" s="110"/>
    </row>
    <row r="24" spans="1:3" s="99" customFormat="1" ht="15.75" thickBot="1" x14ac:dyDescent="0.3">
      <c r="A24" s="101" t="s">
        <v>221</v>
      </c>
      <c r="B24" s="471" t="s">
        <v>147</v>
      </c>
      <c r="C24" s="472"/>
    </row>
    <row r="25" spans="1:3" s="99" customFormat="1" ht="15.75" thickBot="1" x14ac:dyDescent="0.3">
      <c r="A25" s="102" t="s">
        <v>224</v>
      </c>
      <c r="B25" s="473"/>
      <c r="C25" s="474"/>
    </row>
    <row r="26" spans="1:3" s="99" customFormat="1" x14ac:dyDescent="0.25">
      <c r="A26" s="111" t="s">
        <v>135</v>
      </c>
      <c r="B26" s="475" t="s">
        <v>264</v>
      </c>
      <c r="C26" s="476"/>
    </row>
    <row r="27" spans="1:3" s="99" customFormat="1" ht="36" customHeight="1" x14ac:dyDescent="0.25">
      <c r="A27" s="104" t="s">
        <v>136</v>
      </c>
      <c r="B27" s="467" t="s">
        <v>338</v>
      </c>
      <c r="C27" s="468"/>
    </row>
    <row r="28" spans="1:3" s="99" customFormat="1" x14ac:dyDescent="0.25">
      <c r="A28" s="112" t="s">
        <v>66</v>
      </c>
      <c r="B28" s="467" t="s">
        <v>265</v>
      </c>
      <c r="C28" s="468"/>
    </row>
    <row r="29" spans="1:3" s="99" customFormat="1" x14ac:dyDescent="0.25">
      <c r="A29" s="112" t="s">
        <v>225</v>
      </c>
      <c r="B29" s="477" t="s">
        <v>314</v>
      </c>
      <c r="C29" s="478"/>
    </row>
    <row r="30" spans="1:3" s="99" customFormat="1" x14ac:dyDescent="0.25">
      <c r="A30" s="112" t="s">
        <v>226</v>
      </c>
      <c r="B30" s="479" t="s">
        <v>327</v>
      </c>
      <c r="C30" s="480"/>
    </row>
    <row r="31" spans="1:3" s="99" customFormat="1" x14ac:dyDescent="0.25">
      <c r="A31" s="112" t="s">
        <v>70</v>
      </c>
      <c r="B31" s="467" t="s">
        <v>315</v>
      </c>
      <c r="C31" s="468"/>
    </row>
    <row r="32" spans="1:3" s="99" customFormat="1" x14ac:dyDescent="0.25">
      <c r="A32" s="112" t="s">
        <v>138</v>
      </c>
      <c r="B32" s="467" t="s">
        <v>266</v>
      </c>
      <c r="C32" s="468"/>
    </row>
    <row r="33" spans="1:3" s="99" customFormat="1" ht="15.75" thickBot="1" x14ac:dyDescent="0.3">
      <c r="A33" s="113" t="s">
        <v>71</v>
      </c>
      <c r="B33" s="481" t="s">
        <v>267</v>
      </c>
      <c r="C33" s="482"/>
    </row>
    <row r="34" spans="1:3" s="99" customFormat="1" ht="15.75" thickBot="1" x14ac:dyDescent="0.3">
      <c r="A34" s="114"/>
      <c r="B34" s="115"/>
      <c r="C34" s="116"/>
    </row>
    <row r="35" spans="1:3" s="99" customFormat="1" ht="15.75" thickBot="1" x14ac:dyDescent="0.3">
      <c r="A35" s="101" t="s">
        <v>221</v>
      </c>
      <c r="B35" s="262" t="s">
        <v>147</v>
      </c>
      <c r="C35" s="261" t="s">
        <v>380</v>
      </c>
    </row>
    <row r="36" spans="1:3" s="99" customFormat="1" ht="15.75" thickBot="1" x14ac:dyDescent="0.3">
      <c r="A36" s="102" t="s">
        <v>227</v>
      </c>
      <c r="B36" s="260"/>
      <c r="C36" s="259" t="s">
        <v>379</v>
      </c>
    </row>
    <row r="37" spans="1:3" s="99" customFormat="1" ht="60" x14ac:dyDescent="0.25">
      <c r="A37" s="117" t="s">
        <v>95</v>
      </c>
      <c r="B37" s="258" t="s">
        <v>268</v>
      </c>
      <c r="C37" s="257"/>
    </row>
    <row r="38" spans="1:3" s="99" customFormat="1" ht="285.75" thickBot="1" x14ac:dyDescent="0.3">
      <c r="A38" s="118" t="s">
        <v>96</v>
      </c>
      <c r="B38" s="256" t="s">
        <v>269</v>
      </c>
      <c r="C38" s="255"/>
    </row>
    <row r="39" spans="1:3" s="99" customFormat="1" ht="15.75" thickBot="1" x14ac:dyDescent="0.3">
      <c r="A39" s="119"/>
      <c r="B39" s="116"/>
      <c r="C39" s="116"/>
    </row>
    <row r="40" spans="1:3" s="99" customFormat="1" ht="15.75" thickBot="1" x14ac:dyDescent="0.3">
      <c r="A40" s="101" t="s">
        <v>221</v>
      </c>
      <c r="B40" s="451" t="s">
        <v>147</v>
      </c>
      <c r="C40" s="452"/>
    </row>
    <row r="41" spans="1:3" s="99" customFormat="1" ht="15.75" thickBot="1" x14ac:dyDescent="0.3">
      <c r="A41" s="102" t="s">
        <v>228</v>
      </c>
      <c r="B41" s="453"/>
      <c r="C41" s="454"/>
    </row>
    <row r="42" spans="1:3" s="99" customFormat="1" ht="75" customHeight="1" x14ac:dyDescent="0.25">
      <c r="A42" s="120" t="s">
        <v>100</v>
      </c>
      <c r="B42" s="461" t="s">
        <v>243</v>
      </c>
      <c r="C42" s="462"/>
    </row>
    <row r="43" spans="1:3" s="99" customFormat="1" ht="32.25" customHeight="1" x14ac:dyDescent="0.25">
      <c r="A43" s="121" t="s">
        <v>101</v>
      </c>
      <c r="B43" s="459" t="s">
        <v>244</v>
      </c>
      <c r="C43" s="460"/>
    </row>
    <row r="44" spans="1:3" s="99" customFormat="1" ht="15.75" thickBot="1" x14ac:dyDescent="0.3">
      <c r="A44" s="118" t="s">
        <v>102</v>
      </c>
      <c r="B44" s="449" t="s">
        <v>242</v>
      </c>
      <c r="C44" s="450"/>
    </row>
    <row r="45" spans="1:3" s="99" customFormat="1" ht="15.75" thickBot="1" x14ac:dyDescent="0.3">
      <c r="A45" s="122"/>
      <c r="B45" s="123"/>
      <c r="C45" s="116"/>
    </row>
    <row r="46" spans="1:3" s="99" customFormat="1" ht="15.75" thickBot="1" x14ac:dyDescent="0.3">
      <c r="A46" s="101" t="s">
        <v>221</v>
      </c>
      <c r="B46" s="451" t="s">
        <v>147</v>
      </c>
      <c r="C46" s="452"/>
    </row>
    <row r="47" spans="1:3" s="99" customFormat="1" ht="15.75" thickBot="1" x14ac:dyDescent="0.3">
      <c r="A47" s="102" t="s">
        <v>229</v>
      </c>
      <c r="B47" s="463"/>
      <c r="C47" s="464"/>
    </row>
    <row r="48" spans="1:3" s="99" customFormat="1" x14ac:dyDescent="0.25">
      <c r="A48" s="124" t="s">
        <v>1</v>
      </c>
      <c r="B48" s="465" t="s">
        <v>270</v>
      </c>
      <c r="C48" s="466"/>
    </row>
    <row r="49" spans="1:3" s="99" customFormat="1" x14ac:dyDescent="0.25">
      <c r="A49" s="125" t="s">
        <v>2</v>
      </c>
      <c r="B49" s="459" t="s">
        <v>271</v>
      </c>
      <c r="C49" s="460"/>
    </row>
    <row r="50" spans="1:3" s="99" customFormat="1" x14ac:dyDescent="0.25">
      <c r="A50" s="121" t="s">
        <v>3</v>
      </c>
      <c r="B50" s="465" t="s">
        <v>272</v>
      </c>
      <c r="C50" s="466"/>
    </row>
    <row r="51" spans="1:3" s="99" customFormat="1" x14ac:dyDescent="0.25">
      <c r="A51" s="121" t="s">
        <v>4</v>
      </c>
      <c r="B51" s="459" t="s">
        <v>273</v>
      </c>
      <c r="C51" s="460"/>
    </row>
    <row r="52" spans="1:3" s="99" customFormat="1" x14ac:dyDescent="0.25">
      <c r="A52" s="121" t="s">
        <v>5</v>
      </c>
      <c r="B52" s="459" t="s">
        <v>274</v>
      </c>
      <c r="C52" s="460"/>
    </row>
    <row r="53" spans="1:3" s="99" customFormat="1" x14ac:dyDescent="0.25">
      <c r="A53" s="121" t="s">
        <v>6</v>
      </c>
      <c r="B53" s="459" t="s">
        <v>275</v>
      </c>
      <c r="C53" s="460"/>
    </row>
    <row r="54" spans="1:3" s="99" customFormat="1" x14ac:dyDescent="0.25">
      <c r="A54" s="121" t="s">
        <v>7</v>
      </c>
      <c r="B54" s="459" t="s">
        <v>276</v>
      </c>
      <c r="C54" s="460"/>
    </row>
    <row r="55" spans="1:3" s="99" customFormat="1" x14ac:dyDescent="0.25">
      <c r="A55" s="121" t="s">
        <v>51</v>
      </c>
      <c r="B55" s="459" t="s">
        <v>277</v>
      </c>
      <c r="C55" s="460"/>
    </row>
    <row r="56" spans="1:3" s="99" customFormat="1" x14ac:dyDescent="0.25">
      <c r="A56" s="121" t="s">
        <v>8</v>
      </c>
      <c r="B56" s="459" t="s">
        <v>278</v>
      </c>
      <c r="C56" s="460"/>
    </row>
    <row r="57" spans="1:3" s="99" customFormat="1" ht="15.75" thickBot="1" x14ac:dyDescent="0.3">
      <c r="A57" s="126" t="s">
        <v>9</v>
      </c>
      <c r="B57" s="449" t="s">
        <v>279</v>
      </c>
      <c r="C57" s="450"/>
    </row>
    <row r="58" spans="1:3" s="99" customFormat="1" ht="15.75" thickBot="1" x14ac:dyDescent="0.3"/>
    <row r="59" spans="1:3" s="99" customFormat="1" ht="15.75" thickBot="1" x14ac:dyDescent="0.3">
      <c r="A59" s="127" t="s">
        <v>221</v>
      </c>
      <c r="B59" s="128" t="s">
        <v>147</v>
      </c>
      <c r="C59" s="129"/>
    </row>
    <row r="60" spans="1:3" s="99" customFormat="1" ht="15.75" thickBot="1" x14ac:dyDescent="0.3">
      <c r="A60" s="101" t="s">
        <v>230</v>
      </c>
      <c r="B60" s="130"/>
      <c r="C60" s="131"/>
    </row>
    <row r="61" spans="1:3" s="99" customFormat="1" x14ac:dyDescent="0.25">
      <c r="A61" s="132" t="s">
        <v>35</v>
      </c>
      <c r="B61" s="461" t="s">
        <v>245</v>
      </c>
      <c r="C61" s="462"/>
    </row>
    <row r="62" spans="1:3" s="99" customFormat="1" x14ac:dyDescent="0.25">
      <c r="A62" s="133" t="s">
        <v>36</v>
      </c>
      <c r="B62" s="457" t="s">
        <v>246</v>
      </c>
      <c r="C62" s="458"/>
    </row>
    <row r="63" spans="1:3" s="99" customFormat="1" x14ac:dyDescent="0.25">
      <c r="A63" s="133" t="s">
        <v>280</v>
      </c>
      <c r="B63" s="459" t="s">
        <v>247</v>
      </c>
      <c r="C63" s="460"/>
    </row>
    <row r="64" spans="1:3" s="99" customFormat="1" ht="15" customHeight="1" x14ac:dyDescent="0.25">
      <c r="A64" s="133" t="s">
        <v>37</v>
      </c>
      <c r="B64" s="459" t="s">
        <v>248</v>
      </c>
      <c r="C64" s="460"/>
    </row>
    <row r="65" spans="1:3" s="99" customFormat="1" ht="15" customHeight="1" x14ac:dyDescent="0.25">
      <c r="A65" s="133" t="s">
        <v>38</v>
      </c>
      <c r="B65" s="459" t="s">
        <v>249</v>
      </c>
      <c r="C65" s="460"/>
    </row>
    <row r="66" spans="1:3" s="99" customFormat="1" x14ac:dyDescent="0.25">
      <c r="A66" s="133" t="s">
        <v>39</v>
      </c>
      <c r="B66" s="459" t="s">
        <v>250</v>
      </c>
      <c r="C66" s="460"/>
    </row>
    <row r="67" spans="1:3" s="99" customFormat="1" ht="15.75" thickBot="1" x14ac:dyDescent="0.3">
      <c r="A67" s="126" t="s">
        <v>9</v>
      </c>
      <c r="B67" s="449" t="s">
        <v>241</v>
      </c>
      <c r="C67" s="450"/>
    </row>
    <row r="68" spans="1:3" s="99" customFormat="1" ht="15.75" thickBot="1" x14ac:dyDescent="0.3"/>
    <row r="69" spans="1:3" s="99" customFormat="1" ht="15.75" thickBot="1" x14ac:dyDescent="0.3">
      <c r="A69" s="101" t="s">
        <v>221</v>
      </c>
      <c r="B69" s="451" t="s">
        <v>147</v>
      </c>
      <c r="C69" s="452"/>
    </row>
    <row r="70" spans="1:3" s="99" customFormat="1" ht="15.75" thickBot="1" x14ac:dyDescent="0.3">
      <c r="A70" s="102" t="s">
        <v>231</v>
      </c>
      <c r="B70" s="453"/>
      <c r="C70" s="454"/>
    </row>
    <row r="71" spans="1:3" s="99" customFormat="1" ht="15.75" thickBot="1" x14ac:dyDescent="0.3">
      <c r="A71" s="134" t="s">
        <v>232</v>
      </c>
      <c r="B71" s="455" t="s">
        <v>322</v>
      </c>
      <c r="C71" s="456"/>
    </row>
    <row r="72" spans="1:3" s="99" customFormat="1" ht="15.75" thickBot="1" x14ac:dyDescent="0.3">
      <c r="A72" s="122"/>
      <c r="B72" s="116"/>
      <c r="C72" s="116"/>
    </row>
    <row r="73" spans="1:3" s="99" customFormat="1" ht="15.75" thickBot="1" x14ac:dyDescent="0.3">
      <c r="A73" s="101" t="s">
        <v>378</v>
      </c>
      <c r="B73" s="447" t="s">
        <v>377</v>
      </c>
      <c r="C73" s="448"/>
    </row>
    <row r="74" spans="1:3" s="99" customFormat="1" ht="30.75" thickBot="1" x14ac:dyDescent="0.3">
      <c r="A74" s="254" t="s">
        <v>376</v>
      </c>
      <c r="B74" s="253" t="s">
        <v>375</v>
      </c>
      <c r="C74" s="252"/>
    </row>
    <row r="75" spans="1:3" s="99" customFormat="1" x14ac:dyDescent="0.25">
      <c r="A75" s="122"/>
      <c r="B75" s="135"/>
      <c r="C75" s="135"/>
    </row>
    <row r="76" spans="1:3" x14ac:dyDescent="0.25">
      <c r="A76" s="5"/>
      <c r="B76" s="5"/>
      <c r="C76" s="5"/>
    </row>
    <row r="77" spans="1:3" x14ac:dyDescent="0.25">
      <c r="A77" s="40"/>
      <c r="B77" s="40"/>
      <c r="C77" s="40"/>
    </row>
  </sheetData>
  <mergeCells count="49">
    <mergeCell ref="B19:C19"/>
    <mergeCell ref="B20:C20"/>
    <mergeCell ref="B21:C21"/>
    <mergeCell ref="B14:C14"/>
    <mergeCell ref="B15:C15"/>
    <mergeCell ref="B16:C16"/>
    <mergeCell ref="B17:C17"/>
    <mergeCell ref="B18:C18"/>
    <mergeCell ref="B13:C13"/>
    <mergeCell ref="B7:C8"/>
    <mergeCell ref="B9:C9"/>
    <mergeCell ref="B10:C10"/>
    <mergeCell ref="B11:C11"/>
    <mergeCell ref="B12:C12"/>
    <mergeCell ref="B27:C27"/>
    <mergeCell ref="B56:C56"/>
    <mergeCell ref="B57:C57"/>
    <mergeCell ref="B48:C48"/>
    <mergeCell ref="B22:C22"/>
    <mergeCell ref="B24:C25"/>
    <mergeCell ref="B26:C26"/>
    <mergeCell ref="B43:C43"/>
    <mergeCell ref="B28:C28"/>
    <mergeCell ref="B29:C29"/>
    <mergeCell ref="B30:C30"/>
    <mergeCell ref="B31:C31"/>
    <mergeCell ref="B32:C32"/>
    <mergeCell ref="B33:C33"/>
    <mergeCell ref="B40:C41"/>
    <mergeCell ref="B42:C42"/>
    <mergeCell ref="B61:C61"/>
    <mergeCell ref="B44:C44"/>
    <mergeCell ref="B46:C47"/>
    <mergeCell ref="B49:C49"/>
    <mergeCell ref="B50:C50"/>
    <mergeCell ref="B51:C51"/>
    <mergeCell ref="B52:C52"/>
    <mergeCell ref="B53:C53"/>
    <mergeCell ref="B54:C54"/>
    <mergeCell ref="B55:C55"/>
    <mergeCell ref="B73:C73"/>
    <mergeCell ref="B67:C67"/>
    <mergeCell ref="B69:C70"/>
    <mergeCell ref="B71:C71"/>
    <mergeCell ref="B62:C62"/>
    <mergeCell ref="B63:C63"/>
    <mergeCell ref="B64:C64"/>
    <mergeCell ref="B65:C65"/>
    <mergeCell ref="B66:C66"/>
  </mergeCells>
  <hyperlinks>
    <hyperlink ref="B74" r:id="rId1"/>
  </hyperlinks>
  <printOptions horizontalCentered="1"/>
  <pageMargins left="0.19685039370078741" right="0.19685039370078741" top="0.74803149606299213" bottom="0.74803149606299213" header="0.31496062992125984" footer="0.31496062992125984"/>
  <pageSetup paperSize="9" scale="46"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E36E00"/>
  </sheetPr>
  <dimension ref="A1:N367"/>
  <sheetViews>
    <sheetView zoomScale="70" zoomScaleNormal="70" zoomScalePageLayoutView="80" workbookViewId="0">
      <selection activeCell="I1" sqref="I1"/>
    </sheetView>
  </sheetViews>
  <sheetFormatPr defaultColWidth="8.85546875" defaultRowHeight="15" outlineLevelRow="1" x14ac:dyDescent="0.25"/>
  <cols>
    <col min="1" max="1" width="13.28515625" style="312" customWidth="1"/>
    <col min="2" max="2" width="60.7109375" style="312" customWidth="1"/>
    <col min="3" max="3" width="37.28515625" style="312" bestFit="1" customWidth="1"/>
    <col min="4" max="4" width="32.5703125" style="312" customWidth="1"/>
    <col min="5" max="5" width="32.5703125" style="312" hidden="1" customWidth="1"/>
    <col min="6" max="6" width="30.140625" style="312" customWidth="1"/>
    <col min="7" max="7" width="32.5703125" style="310" customWidth="1"/>
    <col min="8" max="8" width="7.28515625" style="312" customWidth="1"/>
    <col min="9" max="9" width="71.85546875" style="312" customWidth="1"/>
    <col min="10" max="11" width="47.7109375" style="312" customWidth="1"/>
    <col min="12" max="12" width="7.28515625" style="312" customWidth="1"/>
    <col min="13" max="13" width="25.7109375" style="312" customWidth="1"/>
    <col min="14" max="14" width="25.7109375" style="310" customWidth="1"/>
    <col min="15" max="16384" width="8.85546875" style="349"/>
  </cols>
  <sheetData>
    <row r="1" spans="1:13" ht="31.5" x14ac:dyDescent="0.5">
      <c r="A1" s="309" t="s">
        <v>429</v>
      </c>
      <c r="B1" s="309"/>
      <c r="C1" s="310"/>
      <c r="D1" s="310"/>
      <c r="E1" s="310"/>
      <c r="F1" s="395" t="str">
        <f>"HTT " &amp;LEFT(Introduction!F6,4)</f>
        <v>HTT 2020</v>
      </c>
      <c r="H1" s="310"/>
      <c r="I1" s="309"/>
      <c r="J1" s="310"/>
      <c r="K1" s="310"/>
      <c r="L1" s="310"/>
      <c r="M1" s="310"/>
    </row>
    <row r="2" spans="1:13" ht="15.75" thickBot="1" x14ac:dyDescent="0.3">
      <c r="A2" s="310"/>
      <c r="B2" s="311"/>
      <c r="C2" s="311"/>
      <c r="D2" s="310"/>
      <c r="E2" s="310"/>
      <c r="F2" s="310"/>
      <c r="H2" s="310"/>
      <c r="L2" s="310"/>
      <c r="M2" s="310"/>
    </row>
    <row r="3" spans="1:13" ht="19.5" thickBot="1" x14ac:dyDescent="0.3">
      <c r="A3" s="313"/>
      <c r="B3" s="314" t="s">
        <v>430</v>
      </c>
      <c r="C3" s="315" t="s">
        <v>82</v>
      </c>
      <c r="D3" s="313"/>
      <c r="E3" s="313"/>
      <c r="F3" s="313"/>
      <c r="G3" s="313"/>
      <c r="H3" s="310"/>
      <c r="L3" s="310"/>
      <c r="M3" s="310"/>
    </row>
    <row r="4" spans="1:13" ht="15.75" thickBot="1" x14ac:dyDescent="0.3">
      <c r="H4" s="310"/>
      <c r="L4" s="310"/>
      <c r="M4" s="310"/>
    </row>
    <row r="5" spans="1:13" ht="19.5" thickBot="1" x14ac:dyDescent="0.3">
      <c r="A5" s="316"/>
      <c r="B5" s="317" t="s">
        <v>431</v>
      </c>
      <c r="C5" s="316"/>
      <c r="E5" s="318"/>
      <c r="F5" s="318"/>
      <c r="H5" s="310"/>
      <c r="L5" s="310"/>
      <c r="M5" s="310"/>
    </row>
    <row r="6" spans="1:13" x14ac:dyDescent="0.25">
      <c r="B6" s="319" t="s">
        <v>432</v>
      </c>
      <c r="H6" s="310"/>
      <c r="L6" s="310"/>
      <c r="M6" s="310"/>
    </row>
    <row r="7" spans="1:13" x14ac:dyDescent="0.25">
      <c r="B7" s="320" t="s">
        <v>433</v>
      </c>
      <c r="H7" s="310"/>
      <c r="L7" s="310"/>
      <c r="M7" s="310"/>
    </row>
    <row r="8" spans="1:13" x14ac:dyDescent="0.25">
      <c r="B8" s="320" t="s">
        <v>434</v>
      </c>
      <c r="F8" s="312" t="s">
        <v>435</v>
      </c>
      <c r="H8" s="310"/>
      <c r="L8" s="310"/>
      <c r="M8" s="310"/>
    </row>
    <row r="9" spans="1:13" x14ac:dyDescent="0.25">
      <c r="B9" s="398" t="s">
        <v>436</v>
      </c>
      <c r="H9" s="310"/>
      <c r="L9" s="310"/>
      <c r="M9" s="310"/>
    </row>
    <row r="10" spans="1:13" x14ac:dyDescent="0.25">
      <c r="B10" s="398" t="s">
        <v>437</v>
      </c>
      <c r="H10" s="310"/>
      <c r="L10" s="310"/>
      <c r="M10" s="310"/>
    </row>
    <row r="11" spans="1:13" ht="15.75" thickBot="1" x14ac:dyDescent="0.3">
      <c r="B11" s="397" t="s">
        <v>438</v>
      </c>
      <c r="H11" s="310"/>
      <c r="L11" s="310"/>
      <c r="M11" s="310"/>
    </row>
    <row r="12" spans="1:13" x14ac:dyDescent="0.25">
      <c r="B12" s="322"/>
      <c r="H12" s="310"/>
      <c r="L12" s="310"/>
      <c r="M12" s="310"/>
    </row>
    <row r="13" spans="1:13" ht="37.5" x14ac:dyDescent="0.25">
      <c r="A13" s="323" t="s">
        <v>439</v>
      </c>
      <c r="B13" s="323" t="s">
        <v>432</v>
      </c>
      <c r="C13" s="324"/>
      <c r="D13" s="324"/>
      <c r="E13" s="324"/>
      <c r="F13" s="324"/>
      <c r="G13" s="325"/>
      <c r="H13" s="310"/>
      <c r="L13" s="310"/>
      <c r="M13" s="310"/>
    </row>
    <row r="14" spans="1:13" x14ac:dyDescent="0.25">
      <c r="A14" s="312" t="s">
        <v>440</v>
      </c>
      <c r="B14" s="326" t="s">
        <v>441</v>
      </c>
      <c r="C14" s="312" t="s">
        <v>423</v>
      </c>
      <c r="E14" s="318"/>
      <c r="F14" s="318"/>
      <c r="H14" s="310"/>
      <c r="L14" s="310"/>
      <c r="M14" s="310"/>
    </row>
    <row r="15" spans="1:13" x14ac:dyDescent="0.25">
      <c r="A15" s="312" t="s">
        <v>442</v>
      </c>
      <c r="B15" s="326" t="s">
        <v>443</v>
      </c>
      <c r="C15" s="312" t="s">
        <v>1515</v>
      </c>
      <c r="E15" s="318"/>
      <c r="F15" s="318"/>
      <c r="H15" s="310"/>
      <c r="L15" s="310"/>
      <c r="M15" s="310"/>
    </row>
    <row r="16" spans="1:13" x14ac:dyDescent="0.25">
      <c r="A16" s="312" t="s">
        <v>444</v>
      </c>
      <c r="B16" s="326" t="s">
        <v>445</v>
      </c>
      <c r="C16" s="327" t="s">
        <v>1517</v>
      </c>
      <c r="E16" s="318"/>
      <c r="F16" s="318"/>
      <c r="H16" s="310"/>
      <c r="L16" s="310"/>
      <c r="M16" s="310"/>
    </row>
    <row r="17" spans="1:13" x14ac:dyDescent="0.25">
      <c r="A17" s="312" t="s">
        <v>446</v>
      </c>
      <c r="B17" s="326" t="s">
        <v>447</v>
      </c>
      <c r="C17" s="328">
        <v>43830</v>
      </c>
      <c r="E17" s="318"/>
      <c r="F17" s="318"/>
      <c r="H17" s="310"/>
      <c r="L17" s="310"/>
      <c r="M17" s="310"/>
    </row>
    <row r="18" spans="1:13" x14ac:dyDescent="0.25">
      <c r="A18" s="312" t="s">
        <v>1139</v>
      </c>
      <c r="B18" s="356" t="s">
        <v>1538</v>
      </c>
      <c r="C18" s="396" t="s">
        <v>1519</v>
      </c>
      <c r="E18" s="318"/>
      <c r="F18" s="318"/>
      <c r="H18" s="310"/>
      <c r="L18" s="310"/>
      <c r="M18" s="310"/>
    </row>
    <row r="19" spans="1:13" x14ac:dyDescent="0.25">
      <c r="A19" s="312" t="s">
        <v>1140</v>
      </c>
      <c r="B19" s="356" t="s">
        <v>1539</v>
      </c>
      <c r="C19" s="328" t="s">
        <v>1520</v>
      </c>
      <c r="E19" s="318"/>
      <c r="F19" s="318"/>
      <c r="H19" s="310"/>
      <c r="L19" s="310"/>
      <c r="M19" s="310"/>
    </row>
    <row r="20" spans="1:13" x14ac:dyDescent="0.25">
      <c r="A20" s="312" t="s">
        <v>1141</v>
      </c>
      <c r="B20" s="384"/>
      <c r="C20" s="328"/>
      <c r="E20" s="318"/>
      <c r="F20" s="318"/>
      <c r="H20" s="310"/>
      <c r="L20" s="310"/>
      <c r="M20" s="310"/>
    </row>
    <row r="21" spans="1:13" x14ac:dyDescent="0.25">
      <c r="A21" s="312" t="s">
        <v>1142</v>
      </c>
      <c r="B21" s="384"/>
      <c r="C21" s="328"/>
      <c r="E21" s="318"/>
      <c r="F21" s="318"/>
      <c r="H21" s="310"/>
      <c r="L21" s="310"/>
      <c r="M21" s="310"/>
    </row>
    <row r="22" spans="1:13" x14ac:dyDescent="0.25">
      <c r="A22" s="312" t="s">
        <v>1143</v>
      </c>
      <c r="B22" s="384"/>
      <c r="C22" s="328"/>
      <c r="E22" s="318"/>
      <c r="F22" s="318"/>
      <c r="H22" s="310"/>
      <c r="L22" s="310"/>
      <c r="M22" s="310"/>
    </row>
    <row r="23" spans="1:13" x14ac:dyDescent="0.25">
      <c r="A23" s="312" t="s">
        <v>1144</v>
      </c>
      <c r="B23" s="384"/>
      <c r="C23" s="328"/>
      <c r="E23" s="318"/>
      <c r="F23" s="318"/>
      <c r="H23" s="310"/>
      <c r="L23" s="310"/>
      <c r="M23" s="310"/>
    </row>
    <row r="24" spans="1:13" x14ac:dyDescent="0.25">
      <c r="A24" s="312" t="s">
        <v>1145</v>
      </c>
      <c r="B24" s="384"/>
      <c r="C24" s="328"/>
      <c r="E24" s="318"/>
      <c r="F24" s="318"/>
      <c r="H24" s="310"/>
      <c r="L24" s="310"/>
      <c r="M24" s="310"/>
    </row>
    <row r="25" spans="1:13" x14ac:dyDescent="0.25">
      <c r="A25" s="312" t="s">
        <v>1146</v>
      </c>
      <c r="B25" s="384"/>
      <c r="C25" s="328"/>
      <c r="E25" s="318"/>
      <c r="F25" s="318"/>
      <c r="H25" s="310"/>
      <c r="L25" s="310"/>
      <c r="M25" s="310"/>
    </row>
    <row r="26" spans="1:13" s="310" customFormat="1" ht="18.75" x14ac:dyDescent="0.25">
      <c r="A26" s="324"/>
      <c r="B26" s="323" t="s">
        <v>433</v>
      </c>
      <c r="C26" s="324"/>
      <c r="D26" s="324"/>
      <c r="E26" s="324"/>
      <c r="F26" s="324"/>
      <c r="G26" s="325"/>
      <c r="I26" s="312"/>
      <c r="J26" s="312"/>
      <c r="K26" s="312"/>
    </row>
    <row r="27" spans="1:13" s="310" customFormat="1" x14ac:dyDescent="0.25">
      <c r="A27" s="312" t="s">
        <v>448</v>
      </c>
      <c r="B27" s="329" t="s">
        <v>449</v>
      </c>
      <c r="C27" s="312" t="s">
        <v>450</v>
      </c>
      <c r="D27" s="330"/>
      <c r="E27" s="330"/>
      <c r="F27" s="330"/>
      <c r="I27" s="312"/>
      <c r="J27" s="312"/>
      <c r="K27" s="312"/>
    </row>
    <row r="28" spans="1:13" s="310" customFormat="1" x14ac:dyDescent="0.25">
      <c r="A28" s="312" t="s">
        <v>451</v>
      </c>
      <c r="B28" s="329" t="s">
        <v>452</v>
      </c>
      <c r="C28" s="312" t="s">
        <v>450</v>
      </c>
      <c r="D28" s="330"/>
      <c r="E28" s="330"/>
      <c r="F28" s="330"/>
      <c r="I28" s="312"/>
      <c r="J28" s="312"/>
      <c r="K28" s="312"/>
    </row>
    <row r="29" spans="1:13" s="310" customFormat="1" x14ac:dyDescent="0.25">
      <c r="A29" s="312" t="s">
        <v>453</v>
      </c>
      <c r="B29" s="329" t="s">
        <v>454</v>
      </c>
      <c r="C29" s="327" t="s">
        <v>455</v>
      </c>
      <c r="D29" s="312"/>
      <c r="E29" s="330"/>
      <c r="F29" s="330"/>
      <c r="I29" s="312"/>
      <c r="J29" s="312"/>
      <c r="K29" s="312"/>
    </row>
    <row r="30" spans="1:13" s="310" customFormat="1" x14ac:dyDescent="0.25">
      <c r="A30" s="312" t="s">
        <v>1147</v>
      </c>
      <c r="B30" s="329"/>
      <c r="C30" s="327"/>
      <c r="D30" s="312"/>
      <c r="E30" s="330"/>
      <c r="F30" s="330"/>
      <c r="I30" s="312"/>
      <c r="J30" s="312"/>
      <c r="K30" s="312"/>
    </row>
    <row r="31" spans="1:13" s="310" customFormat="1" x14ac:dyDescent="0.25">
      <c r="A31" s="312" t="s">
        <v>1148</v>
      </c>
      <c r="B31" s="329"/>
      <c r="C31" s="327"/>
      <c r="D31" s="312"/>
      <c r="E31" s="330"/>
      <c r="F31" s="330"/>
      <c r="I31" s="312"/>
      <c r="J31" s="312"/>
      <c r="K31" s="312"/>
    </row>
    <row r="32" spans="1:13" s="310" customFormat="1" x14ac:dyDescent="0.25">
      <c r="A32" s="312" t="s">
        <v>1149</v>
      </c>
      <c r="B32" s="329"/>
      <c r="C32" s="327"/>
      <c r="D32" s="312"/>
      <c r="E32" s="330"/>
      <c r="F32" s="330"/>
      <c r="I32" s="312"/>
      <c r="J32" s="312"/>
      <c r="K32" s="312"/>
    </row>
    <row r="33" spans="1:13" s="310" customFormat="1" x14ac:dyDescent="0.25">
      <c r="A33" s="312" t="s">
        <v>1150</v>
      </c>
      <c r="B33" s="329"/>
      <c r="C33" s="327"/>
      <c r="D33" s="312"/>
      <c r="E33" s="330"/>
      <c r="F33" s="330"/>
      <c r="I33" s="312"/>
      <c r="J33" s="312"/>
      <c r="K33" s="312"/>
    </row>
    <row r="34" spans="1:13" s="310" customFormat="1" x14ac:dyDescent="0.25">
      <c r="A34" s="312" t="s">
        <v>1151</v>
      </c>
      <c r="B34" s="329"/>
      <c r="C34" s="327"/>
      <c r="D34" s="312"/>
      <c r="E34" s="330"/>
      <c r="F34" s="330"/>
      <c r="I34" s="312"/>
      <c r="J34" s="312"/>
      <c r="K34" s="312"/>
    </row>
    <row r="35" spans="1:13" s="310" customFormat="1" x14ac:dyDescent="0.25">
      <c r="A35" s="312" t="s">
        <v>1152</v>
      </c>
      <c r="B35" s="329"/>
      <c r="C35" s="327"/>
      <c r="D35" s="312"/>
      <c r="E35" s="330"/>
      <c r="F35" s="330"/>
      <c r="I35" s="312"/>
      <c r="J35" s="312"/>
      <c r="K35" s="312"/>
    </row>
    <row r="36" spans="1:13" s="310" customFormat="1" ht="18.75" x14ac:dyDescent="0.25">
      <c r="A36" s="323"/>
      <c r="B36" s="323" t="s">
        <v>434</v>
      </c>
      <c r="C36" s="323"/>
      <c r="D36" s="324"/>
      <c r="E36" s="324"/>
      <c r="F36" s="324"/>
      <c r="G36" s="325"/>
      <c r="I36" s="312"/>
      <c r="J36" s="312"/>
      <c r="K36" s="312"/>
    </row>
    <row r="37" spans="1:13" s="310" customFormat="1" ht="15" customHeight="1" x14ac:dyDescent="0.25">
      <c r="A37" s="331"/>
      <c r="B37" s="332" t="s">
        <v>456</v>
      </c>
      <c r="C37" s="331" t="s">
        <v>457</v>
      </c>
      <c r="D37" s="331"/>
      <c r="E37" s="333"/>
      <c r="F37" s="334"/>
      <c r="G37" s="334"/>
      <c r="I37" s="312"/>
      <c r="J37" s="312"/>
      <c r="K37" s="312"/>
    </row>
    <row r="38" spans="1:13" s="310" customFormat="1" x14ac:dyDescent="0.25">
      <c r="A38" s="312" t="s">
        <v>458</v>
      </c>
      <c r="B38" s="330" t="s">
        <v>459</v>
      </c>
      <c r="C38" s="335">
        <v>6501.3719364689032</v>
      </c>
      <c r="D38" s="312"/>
      <c r="E38" s="312"/>
      <c r="F38" s="330"/>
      <c r="I38" s="312"/>
      <c r="J38" s="312"/>
      <c r="K38" s="312"/>
    </row>
    <row r="39" spans="1:13" s="310" customFormat="1" x14ac:dyDescent="0.25">
      <c r="A39" s="312" t="s">
        <v>460</v>
      </c>
      <c r="B39" s="330" t="s">
        <v>461</v>
      </c>
      <c r="C39" s="335">
        <v>5401.5090769800036</v>
      </c>
      <c r="D39" s="312"/>
      <c r="E39" s="312"/>
      <c r="F39" s="330"/>
      <c r="I39" s="312"/>
      <c r="J39" s="312"/>
      <c r="K39" s="312"/>
    </row>
    <row r="40" spans="1:13" s="310" customFormat="1" x14ac:dyDescent="0.25">
      <c r="A40" s="312" t="s">
        <v>1153</v>
      </c>
      <c r="B40" s="361" t="s">
        <v>1157</v>
      </c>
      <c r="C40" s="335"/>
      <c r="D40" s="312"/>
      <c r="E40" s="312"/>
      <c r="F40" s="330"/>
      <c r="I40" s="312"/>
      <c r="J40" s="312"/>
      <c r="K40" s="312"/>
    </row>
    <row r="41" spans="1:13" s="310" customFormat="1" x14ac:dyDescent="0.25">
      <c r="A41" s="312" t="s">
        <v>1154</v>
      </c>
      <c r="B41" s="361" t="s">
        <v>1158</v>
      </c>
      <c r="C41" s="335"/>
      <c r="D41" s="312"/>
      <c r="E41" s="312"/>
      <c r="F41" s="330"/>
      <c r="I41" s="312"/>
      <c r="J41" s="312"/>
      <c r="K41" s="312"/>
    </row>
    <row r="42" spans="1:13" s="310" customFormat="1" x14ac:dyDescent="0.25">
      <c r="A42" s="312" t="s">
        <v>1155</v>
      </c>
      <c r="B42" s="330"/>
      <c r="C42" s="335"/>
      <c r="D42" s="312"/>
      <c r="E42" s="312"/>
      <c r="F42" s="330"/>
      <c r="I42" s="312"/>
      <c r="J42" s="312"/>
      <c r="K42" s="312"/>
    </row>
    <row r="43" spans="1:13" s="310" customFormat="1" x14ac:dyDescent="0.25">
      <c r="A43" s="312" t="s">
        <v>1156</v>
      </c>
      <c r="B43" s="330"/>
      <c r="C43" s="335"/>
      <c r="D43" s="312"/>
      <c r="E43" s="312"/>
      <c r="F43" s="330"/>
      <c r="I43" s="312"/>
      <c r="J43" s="312"/>
      <c r="K43" s="312"/>
    </row>
    <row r="44" spans="1:13" s="310" customFormat="1" ht="15" customHeight="1" x14ac:dyDescent="0.25">
      <c r="A44" s="331"/>
      <c r="B44" s="332" t="s">
        <v>462</v>
      </c>
      <c r="C44" s="388" t="s">
        <v>1159</v>
      </c>
      <c r="D44" s="331" t="s">
        <v>463</v>
      </c>
      <c r="E44" s="333"/>
      <c r="F44" s="334" t="s">
        <v>464</v>
      </c>
      <c r="G44" s="334" t="s">
        <v>465</v>
      </c>
      <c r="I44" s="312"/>
      <c r="J44" s="312"/>
      <c r="K44" s="312"/>
    </row>
    <row r="45" spans="1:13" s="310" customFormat="1" x14ac:dyDescent="0.25">
      <c r="A45" s="312" t="s">
        <v>466</v>
      </c>
      <c r="B45" s="330" t="s">
        <v>467</v>
      </c>
      <c r="C45" s="336">
        <v>0.08</v>
      </c>
      <c r="D45" s="336">
        <v>0.20362140354003366</v>
      </c>
      <c r="E45" s="312"/>
      <c r="F45" s="336">
        <v>0</v>
      </c>
      <c r="G45" s="336" t="s">
        <v>843</v>
      </c>
      <c r="I45" s="312"/>
      <c r="J45" s="312"/>
      <c r="K45" s="312"/>
    </row>
    <row r="46" spans="1:13" outlineLevel="1" x14ac:dyDescent="0.25">
      <c r="A46" s="312" t="s">
        <v>1042</v>
      </c>
      <c r="B46" s="330" t="s">
        <v>1043</v>
      </c>
      <c r="C46" s="312" t="s">
        <v>843</v>
      </c>
      <c r="G46" s="312"/>
      <c r="H46" s="310"/>
      <c r="L46" s="310"/>
      <c r="M46" s="310"/>
    </row>
    <row r="47" spans="1:13" outlineLevel="1" x14ac:dyDescent="0.25">
      <c r="A47" s="312" t="s">
        <v>1044</v>
      </c>
      <c r="B47" s="330" t="s">
        <v>1045</v>
      </c>
      <c r="C47" s="312" t="s">
        <v>1531</v>
      </c>
      <c r="D47" s="312" t="s">
        <v>1532</v>
      </c>
      <c r="G47" s="312"/>
      <c r="H47" s="310"/>
      <c r="L47" s="310"/>
      <c r="M47" s="310"/>
    </row>
    <row r="48" spans="1:13" outlineLevel="1" x14ac:dyDescent="0.25">
      <c r="A48" s="312" t="s">
        <v>1160</v>
      </c>
      <c r="B48" s="330"/>
      <c r="G48" s="312"/>
      <c r="H48" s="310"/>
      <c r="L48" s="310"/>
      <c r="M48" s="310"/>
    </row>
    <row r="49" spans="1:13" outlineLevel="1" x14ac:dyDescent="0.25">
      <c r="A49" s="312" t="s">
        <v>1161</v>
      </c>
      <c r="B49" s="330"/>
      <c r="G49" s="312"/>
      <c r="H49" s="310"/>
      <c r="L49" s="310"/>
      <c r="M49" s="310"/>
    </row>
    <row r="50" spans="1:13" outlineLevel="1" x14ac:dyDescent="0.25">
      <c r="A50" s="312" t="s">
        <v>1162</v>
      </c>
      <c r="B50" s="330"/>
      <c r="G50" s="312"/>
      <c r="H50" s="310"/>
      <c r="L50" s="310"/>
      <c r="M50" s="310"/>
    </row>
    <row r="51" spans="1:13" outlineLevel="1" x14ac:dyDescent="0.25">
      <c r="A51" s="312" t="s">
        <v>1163</v>
      </c>
      <c r="B51" s="330"/>
      <c r="G51" s="312"/>
      <c r="H51" s="310"/>
      <c r="L51" s="310"/>
      <c r="M51" s="310"/>
    </row>
    <row r="52" spans="1:13" s="310" customFormat="1" ht="15" customHeight="1" x14ac:dyDescent="0.25">
      <c r="A52" s="331"/>
      <c r="B52" s="332" t="s">
        <v>468</v>
      </c>
      <c r="C52" s="331" t="s">
        <v>457</v>
      </c>
      <c r="D52" s="331"/>
      <c r="E52" s="333"/>
      <c r="F52" s="334" t="s">
        <v>469</v>
      </c>
      <c r="G52" s="334"/>
      <c r="I52" s="312"/>
      <c r="J52" s="312"/>
      <c r="K52" s="312"/>
    </row>
    <row r="53" spans="1:13" s="310" customFormat="1" x14ac:dyDescent="0.25">
      <c r="A53" s="312" t="s">
        <v>470</v>
      </c>
      <c r="B53" s="330" t="s">
        <v>471</v>
      </c>
      <c r="C53" s="335">
        <v>5401.5090770200004</v>
      </c>
      <c r="D53" s="312"/>
      <c r="E53" s="335"/>
      <c r="F53" s="336">
        <v>0.83082603637663865</v>
      </c>
      <c r="G53" s="337"/>
      <c r="I53" s="312"/>
      <c r="J53" s="312"/>
      <c r="K53" s="312"/>
    </row>
    <row r="54" spans="1:13" s="310" customFormat="1" x14ac:dyDescent="0.25">
      <c r="A54" s="312" t="s">
        <v>472</v>
      </c>
      <c r="B54" s="330" t="s">
        <v>473</v>
      </c>
      <c r="C54" s="335">
        <v>0</v>
      </c>
      <c r="D54" s="312"/>
      <c r="E54" s="335"/>
      <c r="F54" s="336">
        <v>0</v>
      </c>
      <c r="G54" s="337"/>
      <c r="I54" s="312"/>
      <c r="J54" s="312"/>
      <c r="K54" s="312"/>
    </row>
    <row r="55" spans="1:13" s="310" customFormat="1" x14ac:dyDescent="0.25">
      <c r="A55" s="312" t="s">
        <v>474</v>
      </c>
      <c r="B55" s="330" t="s">
        <v>475</v>
      </c>
      <c r="C55" s="335">
        <v>0</v>
      </c>
      <c r="D55" s="312"/>
      <c r="E55" s="335"/>
      <c r="F55" s="336">
        <v>0</v>
      </c>
      <c r="G55" s="337"/>
      <c r="I55" s="312"/>
      <c r="J55" s="312"/>
      <c r="K55" s="312"/>
    </row>
    <row r="56" spans="1:13" s="310" customFormat="1" x14ac:dyDescent="0.25">
      <c r="A56" s="312" t="s">
        <v>476</v>
      </c>
      <c r="B56" s="330" t="s">
        <v>477</v>
      </c>
      <c r="C56" s="335">
        <v>1099.8628594888989</v>
      </c>
      <c r="D56" s="312"/>
      <c r="E56" s="335"/>
      <c r="F56" s="336">
        <v>0.16917396362336137</v>
      </c>
      <c r="G56" s="337"/>
      <c r="I56" s="312"/>
      <c r="J56" s="312"/>
      <c r="K56" s="312"/>
    </row>
    <row r="57" spans="1:13" s="310" customFormat="1" x14ac:dyDescent="0.25">
      <c r="A57" s="312" t="s">
        <v>478</v>
      </c>
      <c r="B57" s="312" t="s">
        <v>9</v>
      </c>
      <c r="C57" s="335">
        <v>0</v>
      </c>
      <c r="D57" s="312"/>
      <c r="E57" s="335"/>
      <c r="F57" s="336">
        <v>0</v>
      </c>
      <c r="G57" s="337"/>
      <c r="I57" s="338"/>
      <c r="J57" s="338"/>
      <c r="K57" s="312"/>
    </row>
    <row r="58" spans="1:13" s="310" customFormat="1" x14ac:dyDescent="0.25">
      <c r="A58" s="312" t="s">
        <v>479</v>
      </c>
      <c r="B58" s="339" t="s">
        <v>10</v>
      </c>
      <c r="C58" s="335">
        <v>6501.3719365088991</v>
      </c>
      <c r="D58" s="335"/>
      <c r="E58" s="335"/>
      <c r="F58" s="336">
        <v>1</v>
      </c>
      <c r="G58" s="337"/>
      <c r="I58" s="312"/>
      <c r="J58" s="312"/>
      <c r="K58" s="312"/>
    </row>
    <row r="59" spans="1:13" s="310" customFormat="1" x14ac:dyDescent="0.25">
      <c r="A59" s="312" t="s">
        <v>1164</v>
      </c>
      <c r="B59" s="339"/>
      <c r="C59" s="335"/>
      <c r="D59" s="335"/>
      <c r="E59" s="335"/>
      <c r="F59" s="336"/>
      <c r="G59" s="337"/>
      <c r="I59" s="312"/>
      <c r="J59" s="312"/>
      <c r="K59" s="312"/>
    </row>
    <row r="60" spans="1:13" s="310" customFormat="1" x14ac:dyDescent="0.25">
      <c r="A60" s="312" t="s">
        <v>1165</v>
      </c>
      <c r="B60" s="339"/>
      <c r="C60" s="335"/>
      <c r="D60" s="335"/>
      <c r="E60" s="335"/>
      <c r="F60" s="336"/>
      <c r="G60" s="337"/>
      <c r="I60" s="312"/>
      <c r="J60" s="312"/>
      <c r="K60" s="312"/>
    </row>
    <row r="61" spans="1:13" s="310" customFormat="1" x14ac:dyDescent="0.25">
      <c r="A61" s="312" t="s">
        <v>1166</v>
      </c>
      <c r="B61" s="339"/>
      <c r="C61" s="335"/>
      <c r="D61" s="335"/>
      <c r="E61" s="335"/>
      <c r="F61" s="336"/>
      <c r="G61" s="337"/>
      <c r="I61" s="312"/>
      <c r="J61" s="312"/>
      <c r="K61" s="312"/>
    </row>
    <row r="62" spans="1:13" s="310" customFormat="1" x14ac:dyDescent="0.25">
      <c r="A62" s="312" t="s">
        <v>1167</v>
      </c>
      <c r="B62" s="339"/>
      <c r="C62" s="335"/>
      <c r="D62" s="335"/>
      <c r="E62" s="335"/>
      <c r="F62" s="336"/>
      <c r="G62" s="337"/>
      <c r="I62" s="312"/>
      <c r="J62" s="312"/>
      <c r="K62" s="312"/>
    </row>
    <row r="63" spans="1:13" s="310" customFormat="1" x14ac:dyDescent="0.25">
      <c r="A63" s="312" t="s">
        <v>1168</v>
      </c>
      <c r="B63" s="339"/>
      <c r="C63" s="335"/>
      <c r="D63" s="335"/>
      <c r="E63" s="335"/>
      <c r="F63" s="336"/>
      <c r="G63" s="337"/>
      <c r="I63" s="312"/>
      <c r="J63" s="312"/>
      <c r="K63" s="312"/>
    </row>
    <row r="64" spans="1:13" s="310" customFormat="1" x14ac:dyDescent="0.25">
      <c r="A64" s="312" t="s">
        <v>1169</v>
      </c>
      <c r="B64" s="339"/>
      <c r="C64" s="335"/>
      <c r="D64" s="335"/>
      <c r="E64" s="335"/>
      <c r="F64" s="336"/>
      <c r="G64" s="337"/>
      <c r="I64" s="312"/>
      <c r="J64" s="312"/>
      <c r="K64" s="312"/>
    </row>
    <row r="65" spans="1:11" s="310" customFormat="1" ht="15" customHeight="1" x14ac:dyDescent="0.25">
      <c r="A65" s="331"/>
      <c r="B65" s="332" t="s">
        <v>480</v>
      </c>
      <c r="C65" s="331" t="s">
        <v>1170</v>
      </c>
      <c r="D65" s="331" t="s">
        <v>481</v>
      </c>
      <c r="E65" s="333"/>
      <c r="F65" s="334" t="s">
        <v>482</v>
      </c>
      <c r="G65" s="340" t="s">
        <v>483</v>
      </c>
      <c r="I65" s="312"/>
      <c r="J65" s="312"/>
      <c r="K65" s="312"/>
    </row>
    <row r="66" spans="1:11" s="310" customFormat="1" x14ac:dyDescent="0.25">
      <c r="A66" s="312" t="s">
        <v>484</v>
      </c>
      <c r="B66" s="330" t="s">
        <v>485</v>
      </c>
      <c r="C66" s="341">
        <v>16.099202076653292</v>
      </c>
      <c r="D66" s="312" t="s">
        <v>843</v>
      </c>
      <c r="E66" s="326"/>
      <c r="F66" s="342"/>
      <c r="G66" s="343"/>
      <c r="I66" s="312"/>
      <c r="J66" s="312"/>
      <c r="K66" s="312"/>
    </row>
    <row r="67" spans="1:11" s="310" customFormat="1" x14ac:dyDescent="0.25">
      <c r="A67" s="312"/>
      <c r="B67" s="330"/>
      <c r="C67" s="326"/>
      <c r="D67" s="326"/>
      <c r="E67" s="326"/>
      <c r="F67" s="343"/>
      <c r="G67" s="343"/>
      <c r="I67" s="312"/>
      <c r="J67" s="312"/>
      <c r="K67" s="312"/>
    </row>
    <row r="68" spans="1:11" s="310" customFormat="1" x14ac:dyDescent="0.25">
      <c r="A68" s="312"/>
      <c r="B68" s="330" t="s">
        <v>1171</v>
      </c>
      <c r="C68" s="384"/>
      <c r="D68" s="384"/>
      <c r="E68" s="384"/>
      <c r="F68" s="343"/>
      <c r="G68" s="343"/>
      <c r="I68" s="312"/>
      <c r="J68" s="312"/>
      <c r="K68" s="312"/>
    </row>
    <row r="69" spans="1:11" s="310" customFormat="1" x14ac:dyDescent="0.25">
      <c r="A69" s="312"/>
      <c r="B69" s="330" t="s">
        <v>486</v>
      </c>
      <c r="C69" s="312"/>
      <c r="D69" s="312"/>
      <c r="E69" s="326"/>
      <c r="F69" s="343"/>
      <c r="G69" s="343"/>
      <c r="I69" s="312"/>
      <c r="J69" s="312"/>
      <c r="K69" s="312"/>
    </row>
    <row r="70" spans="1:11" s="310" customFormat="1" x14ac:dyDescent="0.25">
      <c r="A70" s="312" t="s">
        <v>487</v>
      </c>
      <c r="B70" s="344" t="s">
        <v>488</v>
      </c>
      <c r="C70" s="335">
        <v>1448.9718017999999</v>
      </c>
      <c r="D70" s="312" t="s">
        <v>843</v>
      </c>
      <c r="E70" s="344"/>
      <c r="F70" s="345">
        <v>0.22287169784401969</v>
      </c>
      <c r="G70" s="337"/>
      <c r="I70" s="312"/>
      <c r="J70" s="312"/>
      <c r="K70" s="312"/>
    </row>
    <row r="71" spans="1:11" s="310" customFormat="1" x14ac:dyDescent="0.25">
      <c r="A71" s="312" t="s">
        <v>489</v>
      </c>
      <c r="B71" s="344" t="s">
        <v>490</v>
      </c>
      <c r="C71" s="335">
        <v>352.56642229000005</v>
      </c>
      <c r="D71" s="312" t="s">
        <v>843</v>
      </c>
      <c r="E71" s="344"/>
      <c r="F71" s="345">
        <v>5.4229541969657916E-2</v>
      </c>
      <c r="G71" s="337" t="s">
        <v>1540</v>
      </c>
      <c r="I71" s="312"/>
      <c r="J71" s="312"/>
      <c r="K71" s="312"/>
    </row>
    <row r="72" spans="1:11" s="310" customFormat="1" x14ac:dyDescent="0.25">
      <c r="A72" s="312" t="s">
        <v>491</v>
      </c>
      <c r="B72" s="344" t="s">
        <v>492</v>
      </c>
      <c r="C72" s="335">
        <v>350.93956170999996</v>
      </c>
      <c r="D72" s="312" t="s">
        <v>843</v>
      </c>
      <c r="E72" s="344"/>
      <c r="F72" s="345">
        <v>5.3979308542637661E-2</v>
      </c>
      <c r="G72" s="337" t="s">
        <v>1540</v>
      </c>
      <c r="I72" s="312"/>
      <c r="J72" s="312"/>
      <c r="K72" s="312"/>
    </row>
    <row r="73" spans="1:11" s="310" customFormat="1" x14ac:dyDescent="0.25">
      <c r="A73" s="312" t="s">
        <v>493</v>
      </c>
      <c r="B73" s="344" t="s">
        <v>494</v>
      </c>
      <c r="C73" s="335">
        <v>343.19836960000004</v>
      </c>
      <c r="D73" s="312" t="s">
        <v>843</v>
      </c>
      <c r="E73" s="344"/>
      <c r="F73" s="345">
        <v>5.2788607228264839E-2</v>
      </c>
      <c r="G73" s="337" t="s">
        <v>1540</v>
      </c>
      <c r="I73" s="312"/>
      <c r="J73" s="312"/>
      <c r="K73" s="312"/>
    </row>
    <row r="74" spans="1:11" s="310" customFormat="1" x14ac:dyDescent="0.25">
      <c r="A74" s="312" t="s">
        <v>495</v>
      </c>
      <c r="B74" s="344" t="s">
        <v>496</v>
      </c>
      <c r="C74" s="335">
        <v>335.65307654000003</v>
      </c>
      <c r="D74" s="312" t="s">
        <v>843</v>
      </c>
      <c r="E74" s="344"/>
      <c r="F74" s="345">
        <v>5.1628037869410601E-2</v>
      </c>
      <c r="G74" s="337" t="s">
        <v>1540</v>
      </c>
      <c r="I74" s="312"/>
      <c r="J74" s="312"/>
      <c r="K74" s="312"/>
    </row>
    <row r="75" spans="1:11" s="310" customFormat="1" x14ac:dyDescent="0.25">
      <c r="A75" s="312" t="s">
        <v>497</v>
      </c>
      <c r="B75" s="344" t="s">
        <v>498</v>
      </c>
      <c r="C75" s="335">
        <v>1594.8360387999999</v>
      </c>
      <c r="D75" s="312" t="s">
        <v>843</v>
      </c>
      <c r="E75" s="344"/>
      <c r="F75" s="345">
        <v>0.24530761420521308</v>
      </c>
      <c r="G75" s="337" t="s">
        <v>1540</v>
      </c>
      <c r="I75" s="312"/>
      <c r="J75" s="312"/>
      <c r="K75" s="312"/>
    </row>
    <row r="76" spans="1:11" s="310" customFormat="1" x14ac:dyDescent="0.25">
      <c r="A76" s="312" t="s">
        <v>499</v>
      </c>
      <c r="B76" s="344" t="s">
        <v>500</v>
      </c>
      <c r="C76" s="335">
        <v>2075.2066657455648</v>
      </c>
      <c r="D76" s="312" t="s">
        <v>843</v>
      </c>
      <c r="E76" s="344"/>
      <c r="F76" s="345">
        <v>0.3191951923407963</v>
      </c>
      <c r="G76" s="337" t="s">
        <v>1540</v>
      </c>
      <c r="I76" s="312"/>
      <c r="J76" s="312"/>
      <c r="K76" s="312"/>
    </row>
    <row r="77" spans="1:11" s="310" customFormat="1" x14ac:dyDescent="0.25">
      <c r="A77" s="312" t="s">
        <v>501</v>
      </c>
      <c r="B77" s="346" t="s">
        <v>10</v>
      </c>
      <c r="C77" s="335">
        <v>6501.3719364855642</v>
      </c>
      <c r="D77" s="335">
        <v>0</v>
      </c>
      <c r="E77" s="330"/>
      <c r="F77" s="347">
        <v>1</v>
      </c>
      <c r="G77" s="337" t="s">
        <v>1540</v>
      </c>
      <c r="I77" s="312"/>
      <c r="J77" s="312"/>
      <c r="K77" s="312"/>
    </row>
    <row r="78" spans="1:11" s="310" customFormat="1" x14ac:dyDescent="0.25">
      <c r="A78" s="312" t="s">
        <v>1172</v>
      </c>
      <c r="B78" s="389"/>
      <c r="C78" s="335"/>
      <c r="D78" s="335"/>
      <c r="E78" s="330"/>
      <c r="F78" s="347"/>
      <c r="G78" s="337"/>
      <c r="I78" s="312"/>
      <c r="J78" s="312"/>
      <c r="K78" s="312"/>
    </row>
    <row r="79" spans="1:11" s="310" customFormat="1" x14ac:dyDescent="0.25">
      <c r="A79" s="312" t="s">
        <v>1173</v>
      </c>
      <c r="B79" s="389"/>
      <c r="C79" s="335"/>
      <c r="D79" s="335"/>
      <c r="E79" s="330"/>
      <c r="F79" s="347"/>
      <c r="G79" s="337"/>
      <c r="I79" s="312"/>
      <c r="J79" s="312"/>
      <c r="K79" s="312"/>
    </row>
    <row r="80" spans="1:11" s="310" customFormat="1" x14ac:dyDescent="0.25">
      <c r="A80" s="312" t="s">
        <v>1174</v>
      </c>
      <c r="B80" s="389"/>
      <c r="C80" s="335"/>
      <c r="D80" s="335"/>
      <c r="E80" s="330"/>
      <c r="F80" s="347"/>
      <c r="G80" s="337"/>
      <c r="I80" s="312"/>
      <c r="J80" s="312"/>
      <c r="K80" s="312"/>
    </row>
    <row r="81" spans="1:11" s="310" customFormat="1" x14ac:dyDescent="0.25">
      <c r="A81" s="312" t="s">
        <v>1175</v>
      </c>
      <c r="B81" s="389"/>
      <c r="C81" s="335"/>
      <c r="D81" s="335"/>
      <c r="E81" s="330"/>
      <c r="F81" s="347"/>
      <c r="G81" s="337"/>
      <c r="I81" s="312"/>
      <c r="J81" s="312"/>
      <c r="K81" s="312"/>
    </row>
    <row r="82" spans="1:11" s="310" customFormat="1" x14ac:dyDescent="0.25">
      <c r="A82" s="312" t="s">
        <v>1176</v>
      </c>
      <c r="B82" s="389"/>
      <c r="C82" s="335"/>
      <c r="D82" s="335"/>
      <c r="E82" s="330"/>
      <c r="F82" s="347"/>
      <c r="G82" s="337"/>
      <c r="I82" s="312"/>
      <c r="J82" s="312"/>
      <c r="K82" s="312"/>
    </row>
    <row r="83" spans="1:11" s="310" customFormat="1" x14ac:dyDescent="0.25">
      <c r="A83" s="312" t="s">
        <v>1177</v>
      </c>
      <c r="B83" s="346"/>
      <c r="C83" s="335"/>
      <c r="D83" s="335"/>
      <c r="E83" s="330"/>
      <c r="F83" s="347"/>
      <c r="G83" s="337"/>
      <c r="I83" s="312"/>
      <c r="J83" s="312"/>
      <c r="K83" s="312"/>
    </row>
    <row r="84" spans="1:11" s="310" customFormat="1" x14ac:dyDescent="0.25">
      <c r="A84" s="312" t="s">
        <v>1178</v>
      </c>
      <c r="B84" s="346"/>
      <c r="C84" s="335"/>
      <c r="D84" s="335"/>
      <c r="E84" s="330"/>
      <c r="F84" s="347"/>
      <c r="G84" s="337"/>
      <c r="I84" s="312"/>
      <c r="J84" s="312"/>
      <c r="K84" s="312"/>
    </row>
    <row r="85" spans="1:11" s="310" customFormat="1" x14ac:dyDescent="0.25">
      <c r="A85" s="312" t="s">
        <v>1179</v>
      </c>
      <c r="B85" s="346"/>
      <c r="C85" s="335"/>
      <c r="D85" s="335"/>
      <c r="E85" s="330"/>
      <c r="F85" s="347"/>
      <c r="G85" s="337"/>
      <c r="I85" s="312"/>
      <c r="J85" s="312"/>
      <c r="K85" s="312"/>
    </row>
    <row r="86" spans="1:11" s="310" customFormat="1" x14ac:dyDescent="0.25">
      <c r="A86" s="312" t="s">
        <v>1180</v>
      </c>
      <c r="B86" s="346"/>
      <c r="C86" s="335"/>
      <c r="D86" s="335"/>
      <c r="E86" s="330"/>
      <c r="F86" s="347"/>
      <c r="G86" s="337"/>
      <c r="I86" s="312"/>
      <c r="J86" s="312"/>
      <c r="K86" s="312"/>
    </row>
    <row r="87" spans="1:11" s="310" customFormat="1" x14ac:dyDescent="0.25">
      <c r="A87" s="312" t="s">
        <v>1181</v>
      </c>
      <c r="B87" s="346"/>
      <c r="C87" s="335"/>
      <c r="D87" s="335"/>
      <c r="E87" s="330"/>
      <c r="F87" s="347"/>
      <c r="G87" s="337"/>
      <c r="I87" s="312"/>
      <c r="J87" s="312"/>
      <c r="K87" s="312"/>
    </row>
    <row r="88" spans="1:11" s="310" customFormat="1" ht="15" customHeight="1" x14ac:dyDescent="0.25">
      <c r="A88" s="331"/>
      <c r="B88" s="332" t="s">
        <v>502</v>
      </c>
      <c r="C88" s="331" t="s">
        <v>1182</v>
      </c>
      <c r="D88" s="331" t="s">
        <v>1183</v>
      </c>
      <c r="E88" s="333"/>
      <c r="F88" s="334" t="s">
        <v>503</v>
      </c>
      <c r="G88" s="331" t="s">
        <v>504</v>
      </c>
      <c r="I88" s="312"/>
      <c r="J88" s="312"/>
      <c r="K88" s="312"/>
    </row>
    <row r="89" spans="1:11" s="310" customFormat="1" x14ac:dyDescent="0.25">
      <c r="A89" s="312" t="s">
        <v>505</v>
      </c>
      <c r="B89" s="330" t="s">
        <v>485</v>
      </c>
      <c r="C89" s="348">
        <v>14.925370735789762</v>
      </c>
      <c r="D89" s="312" t="s">
        <v>843</v>
      </c>
      <c r="E89" s="326"/>
      <c r="F89" s="342"/>
      <c r="G89" s="343"/>
      <c r="I89" s="312"/>
      <c r="J89" s="312"/>
      <c r="K89" s="312"/>
    </row>
    <row r="90" spans="1:11" s="310" customFormat="1" x14ac:dyDescent="0.25">
      <c r="A90" s="312"/>
      <c r="B90" s="330"/>
      <c r="C90" s="326"/>
      <c r="D90" s="326"/>
      <c r="E90" s="326"/>
      <c r="F90" s="343"/>
      <c r="G90" s="343"/>
      <c r="I90" s="312"/>
      <c r="J90" s="312"/>
      <c r="K90" s="312"/>
    </row>
    <row r="91" spans="1:11" s="310" customFormat="1" x14ac:dyDescent="0.25">
      <c r="A91" s="312"/>
      <c r="B91" s="330" t="s">
        <v>1184</v>
      </c>
      <c r="C91" s="384"/>
      <c r="D91" s="384"/>
      <c r="E91" s="384"/>
      <c r="F91" s="343"/>
      <c r="G91" s="343"/>
      <c r="I91" s="312"/>
      <c r="J91" s="312"/>
      <c r="K91" s="312"/>
    </row>
    <row r="92" spans="1:11" s="310" customFormat="1" x14ac:dyDescent="0.25">
      <c r="A92" s="312" t="s">
        <v>506</v>
      </c>
      <c r="B92" s="330" t="s">
        <v>486</v>
      </c>
      <c r="C92" s="312"/>
      <c r="D92" s="312"/>
      <c r="E92" s="326"/>
      <c r="F92" s="343"/>
      <c r="G92" s="343"/>
      <c r="I92" s="312"/>
      <c r="J92" s="312"/>
      <c r="K92" s="312"/>
    </row>
    <row r="93" spans="1:11" s="310" customFormat="1" x14ac:dyDescent="0.25">
      <c r="A93" s="312" t="s">
        <v>507</v>
      </c>
      <c r="B93" s="344" t="s">
        <v>488</v>
      </c>
      <c r="C93" s="335">
        <v>351.93549688000013</v>
      </c>
      <c r="D93" s="312" t="s">
        <v>843</v>
      </c>
      <c r="E93" s="344"/>
      <c r="F93" s="345">
        <v>6.5155032022415502E-2</v>
      </c>
      <c r="G93" s="337" t="s">
        <v>1540</v>
      </c>
      <c r="I93" s="312"/>
      <c r="J93" s="312"/>
      <c r="K93" s="312"/>
    </row>
    <row r="94" spans="1:11" s="310" customFormat="1" x14ac:dyDescent="0.25">
      <c r="A94" s="312" t="s">
        <v>508</v>
      </c>
      <c r="B94" s="344" t="s">
        <v>490</v>
      </c>
      <c r="C94" s="335">
        <v>256.61495341</v>
      </c>
      <c r="D94" s="312" t="s">
        <v>843</v>
      </c>
      <c r="E94" s="344"/>
      <c r="F94" s="345">
        <v>4.7508011141485298E-2</v>
      </c>
      <c r="G94" s="337" t="s">
        <v>1540</v>
      </c>
      <c r="I94" s="312"/>
      <c r="J94" s="312"/>
      <c r="K94" s="312"/>
    </row>
    <row r="95" spans="1:11" s="310" customFormat="1" x14ac:dyDescent="0.25">
      <c r="A95" s="312" t="s">
        <v>509</v>
      </c>
      <c r="B95" s="344" t="s">
        <v>492</v>
      </c>
      <c r="C95" s="335">
        <v>13.796749059999998</v>
      </c>
      <c r="D95" s="312" t="s">
        <v>843</v>
      </c>
      <c r="E95" s="344"/>
      <c r="F95" s="345">
        <v>2.5542397251165582E-3</v>
      </c>
      <c r="G95" s="337" t="s">
        <v>1540</v>
      </c>
      <c r="I95" s="312"/>
      <c r="J95" s="312"/>
      <c r="K95" s="312"/>
    </row>
    <row r="96" spans="1:11" s="310" customFormat="1" x14ac:dyDescent="0.25">
      <c r="A96" s="312" t="s">
        <v>510</v>
      </c>
      <c r="B96" s="344" t="s">
        <v>494</v>
      </c>
      <c r="C96" s="335">
        <v>195.50144704000002</v>
      </c>
      <c r="D96" s="312" t="s">
        <v>843</v>
      </c>
      <c r="E96" s="344"/>
      <c r="F96" s="345">
        <v>3.6193856985852799E-2</v>
      </c>
      <c r="G96" s="337" t="s">
        <v>1540</v>
      </c>
      <c r="I96" s="312"/>
      <c r="J96" s="312"/>
      <c r="K96" s="312"/>
    </row>
    <row r="97" spans="1:14" s="310" customFormat="1" x14ac:dyDescent="0.25">
      <c r="A97" s="312" t="s">
        <v>511</v>
      </c>
      <c r="B97" s="344" t="s">
        <v>496</v>
      </c>
      <c r="C97" s="335">
        <v>36.462138980000006</v>
      </c>
      <c r="D97" s="312" t="s">
        <v>843</v>
      </c>
      <c r="E97" s="344"/>
      <c r="F97" s="345">
        <v>6.7503615120065802E-3</v>
      </c>
      <c r="G97" s="337" t="s">
        <v>1540</v>
      </c>
      <c r="I97" s="312"/>
      <c r="J97" s="312"/>
      <c r="K97" s="312"/>
    </row>
    <row r="98" spans="1:14" s="310" customFormat="1" x14ac:dyDescent="0.25">
      <c r="A98" s="312" t="s">
        <v>512</v>
      </c>
      <c r="B98" s="344" t="s">
        <v>498</v>
      </c>
      <c r="C98" s="335">
        <v>143.01039850000001</v>
      </c>
      <c r="D98" s="312" t="s">
        <v>843</v>
      </c>
      <c r="E98" s="344"/>
      <c r="F98" s="345">
        <v>2.6476008178802777E-2</v>
      </c>
      <c r="G98" s="337" t="s">
        <v>1540</v>
      </c>
      <c r="I98" s="312"/>
      <c r="J98" s="312"/>
      <c r="K98" s="312"/>
    </row>
    <row r="99" spans="1:14" x14ac:dyDescent="0.25">
      <c r="A99" s="312" t="s">
        <v>513</v>
      </c>
      <c r="B99" s="344" t="s">
        <v>500</v>
      </c>
      <c r="C99" s="335">
        <v>4404.1878931100036</v>
      </c>
      <c r="D99" s="312" t="s">
        <v>843</v>
      </c>
      <c r="E99" s="344"/>
      <c r="F99" s="345">
        <v>0.81536249043432052</v>
      </c>
      <c r="G99" s="337" t="s">
        <v>1540</v>
      </c>
      <c r="H99" s="310"/>
      <c r="L99" s="310"/>
      <c r="M99" s="310"/>
    </row>
    <row r="100" spans="1:14" x14ac:dyDescent="0.25">
      <c r="A100" s="312" t="s">
        <v>514</v>
      </c>
      <c r="B100" s="346" t="s">
        <v>10</v>
      </c>
      <c r="C100" s="335">
        <v>5401.5090769800036</v>
      </c>
      <c r="D100" s="335">
        <v>0</v>
      </c>
      <c r="E100" s="330"/>
      <c r="F100" s="347">
        <v>1</v>
      </c>
      <c r="G100" s="350">
        <v>0</v>
      </c>
      <c r="H100" s="310"/>
      <c r="L100" s="310"/>
      <c r="M100" s="310"/>
    </row>
    <row r="101" spans="1:14" x14ac:dyDescent="0.25">
      <c r="A101" s="312" t="s">
        <v>1185</v>
      </c>
      <c r="B101" s="389"/>
      <c r="C101" s="335"/>
      <c r="D101" s="335"/>
      <c r="E101" s="330"/>
      <c r="F101" s="347"/>
      <c r="G101" s="350"/>
      <c r="H101" s="310"/>
      <c r="L101" s="310"/>
      <c r="M101" s="310"/>
    </row>
    <row r="102" spans="1:14" x14ac:dyDescent="0.25">
      <c r="A102" s="312" t="s">
        <v>1186</v>
      </c>
      <c r="B102" s="389"/>
      <c r="C102" s="335"/>
      <c r="D102" s="335"/>
      <c r="E102" s="330"/>
      <c r="F102" s="347"/>
      <c r="G102" s="350"/>
      <c r="H102" s="310"/>
      <c r="L102" s="310"/>
      <c r="M102" s="310"/>
    </row>
    <row r="103" spans="1:14" x14ac:dyDescent="0.25">
      <c r="A103" s="312" t="s">
        <v>1187</v>
      </c>
      <c r="B103" s="389"/>
      <c r="C103" s="335"/>
      <c r="D103" s="335"/>
      <c r="E103" s="330"/>
      <c r="F103" s="347"/>
      <c r="G103" s="350"/>
      <c r="H103" s="310"/>
      <c r="L103" s="310"/>
      <c r="M103" s="310"/>
    </row>
    <row r="104" spans="1:14" x14ac:dyDescent="0.25">
      <c r="A104" s="312" t="s">
        <v>1188</v>
      </c>
      <c r="B104" s="389"/>
      <c r="C104" s="335"/>
      <c r="D104" s="335"/>
      <c r="E104" s="330"/>
      <c r="F104" s="347"/>
      <c r="G104" s="350"/>
      <c r="H104" s="310"/>
      <c r="L104" s="310"/>
      <c r="M104" s="310"/>
    </row>
    <row r="105" spans="1:14" x14ac:dyDescent="0.25">
      <c r="A105" s="312" t="s">
        <v>1189</v>
      </c>
      <c r="B105" s="389"/>
      <c r="C105" s="335"/>
      <c r="D105" s="335"/>
      <c r="E105" s="330"/>
      <c r="F105" s="347"/>
      <c r="G105" s="350"/>
      <c r="H105" s="310"/>
      <c r="L105" s="310"/>
      <c r="M105" s="310"/>
    </row>
    <row r="106" spans="1:14" x14ac:dyDescent="0.25">
      <c r="A106" s="312" t="s">
        <v>1190</v>
      </c>
      <c r="B106" s="346"/>
      <c r="C106" s="335"/>
      <c r="D106" s="335"/>
      <c r="E106" s="330"/>
      <c r="F106" s="347"/>
      <c r="G106" s="350"/>
      <c r="H106" s="310"/>
      <c r="L106" s="310"/>
      <c r="M106" s="310"/>
    </row>
    <row r="107" spans="1:14" x14ac:dyDescent="0.25">
      <c r="A107" s="312" t="s">
        <v>1191</v>
      </c>
      <c r="B107" s="346"/>
      <c r="C107" s="335"/>
      <c r="D107" s="335"/>
      <c r="E107" s="330"/>
      <c r="F107" s="347"/>
      <c r="G107" s="350"/>
      <c r="H107" s="310"/>
      <c r="L107" s="310"/>
      <c r="M107" s="310"/>
    </row>
    <row r="108" spans="1:14" x14ac:dyDescent="0.25">
      <c r="A108" s="312" t="s">
        <v>1192</v>
      </c>
      <c r="B108" s="346"/>
      <c r="C108" s="335"/>
      <c r="D108" s="335"/>
      <c r="E108" s="330"/>
      <c r="F108" s="347"/>
      <c r="G108" s="350"/>
      <c r="H108" s="310"/>
      <c r="L108" s="310"/>
      <c r="M108" s="310"/>
    </row>
    <row r="109" spans="1:14" x14ac:dyDescent="0.25">
      <c r="A109" s="312" t="s">
        <v>1193</v>
      </c>
      <c r="B109" s="346"/>
      <c r="C109" s="335"/>
      <c r="D109" s="335"/>
      <c r="E109" s="330"/>
      <c r="F109" s="347"/>
      <c r="G109" s="350"/>
      <c r="H109" s="310"/>
      <c r="L109" s="310"/>
      <c r="M109" s="310"/>
    </row>
    <row r="110" spans="1:14" x14ac:dyDescent="0.25">
      <c r="A110" s="312" t="s">
        <v>1194</v>
      </c>
      <c r="B110" s="346"/>
      <c r="C110" s="335"/>
      <c r="D110" s="335"/>
      <c r="E110" s="330"/>
      <c r="F110" s="347"/>
      <c r="G110" s="350"/>
      <c r="H110" s="310"/>
      <c r="L110" s="310"/>
      <c r="M110" s="310"/>
    </row>
    <row r="111" spans="1:14" ht="15" customHeight="1" x14ac:dyDescent="0.25">
      <c r="A111" s="331"/>
      <c r="B111" s="332" t="s">
        <v>1534</v>
      </c>
      <c r="C111" s="334" t="s">
        <v>515</v>
      </c>
      <c r="D111" s="334" t="s">
        <v>516</v>
      </c>
      <c r="E111" s="333"/>
      <c r="F111" s="334" t="s">
        <v>517</v>
      </c>
      <c r="G111" s="334" t="s">
        <v>518</v>
      </c>
      <c r="H111" s="310"/>
      <c r="L111" s="310"/>
      <c r="M111" s="310"/>
    </row>
    <row r="112" spans="1:14" s="351" customFormat="1" x14ac:dyDescent="0.25">
      <c r="A112" s="312" t="s">
        <v>519</v>
      </c>
      <c r="B112" s="330" t="s">
        <v>83</v>
      </c>
      <c r="C112" s="335">
        <v>0</v>
      </c>
      <c r="D112" s="335">
        <v>0</v>
      </c>
      <c r="E112" s="337"/>
      <c r="F112" s="345">
        <v>0</v>
      </c>
      <c r="G112" s="345">
        <v>0</v>
      </c>
      <c r="H112" s="310"/>
      <c r="I112" s="312"/>
      <c r="J112" s="312"/>
      <c r="K112" s="312"/>
      <c r="L112" s="310"/>
      <c r="M112" s="310"/>
      <c r="N112" s="310"/>
    </row>
    <row r="113" spans="1:14" s="351" customFormat="1" x14ac:dyDescent="0.25">
      <c r="A113" s="312" t="s">
        <v>520</v>
      </c>
      <c r="B113" s="330" t="s">
        <v>1521</v>
      </c>
      <c r="C113" s="335">
        <v>0</v>
      </c>
      <c r="D113" s="335">
        <v>0</v>
      </c>
      <c r="E113" s="337"/>
      <c r="F113" s="345">
        <v>0</v>
      </c>
      <c r="G113" s="345">
        <v>0</v>
      </c>
      <c r="H113" s="310"/>
      <c r="I113" s="312"/>
      <c r="J113" s="312"/>
      <c r="K113" s="312"/>
      <c r="L113" s="310"/>
      <c r="M113" s="310"/>
      <c r="N113" s="310"/>
    </row>
    <row r="114" spans="1:14" s="351" customFormat="1" x14ac:dyDescent="0.25">
      <c r="A114" s="312" t="s">
        <v>521</v>
      </c>
      <c r="B114" s="330" t="s">
        <v>527</v>
      </c>
      <c r="C114" s="335">
        <v>0</v>
      </c>
      <c r="D114" s="335">
        <v>0</v>
      </c>
      <c r="E114" s="337"/>
      <c r="F114" s="345">
        <v>0</v>
      </c>
      <c r="G114" s="345">
        <v>0</v>
      </c>
      <c r="H114" s="310"/>
      <c r="I114" s="312"/>
      <c r="J114" s="312"/>
      <c r="K114" s="312"/>
      <c r="L114" s="310"/>
      <c r="M114" s="310"/>
      <c r="N114" s="310"/>
    </row>
    <row r="115" spans="1:14" s="351" customFormat="1" x14ac:dyDescent="0.25">
      <c r="A115" s="312" t="s">
        <v>522</v>
      </c>
      <c r="B115" s="330" t="s">
        <v>1522</v>
      </c>
      <c r="C115" s="335">
        <v>0</v>
      </c>
      <c r="D115" s="335">
        <v>0</v>
      </c>
      <c r="E115" s="337"/>
      <c r="F115" s="345">
        <v>0</v>
      </c>
      <c r="G115" s="345">
        <v>0</v>
      </c>
      <c r="H115" s="310"/>
      <c r="I115" s="312"/>
      <c r="J115" s="312"/>
      <c r="K115" s="312"/>
      <c r="L115" s="310"/>
      <c r="M115" s="310"/>
      <c r="N115" s="310"/>
    </row>
    <row r="116" spans="1:14" s="351" customFormat="1" x14ac:dyDescent="0.25">
      <c r="A116" s="312" t="s">
        <v>523</v>
      </c>
      <c r="B116" s="330" t="s">
        <v>85</v>
      </c>
      <c r="C116" s="335">
        <v>0</v>
      </c>
      <c r="D116" s="335">
        <v>0</v>
      </c>
      <c r="E116" s="337"/>
      <c r="F116" s="345">
        <v>0</v>
      </c>
      <c r="G116" s="345">
        <v>0</v>
      </c>
      <c r="H116" s="310"/>
      <c r="I116" s="312"/>
      <c r="J116" s="312"/>
      <c r="K116" s="312"/>
      <c r="L116" s="310"/>
      <c r="M116" s="310"/>
      <c r="N116" s="310"/>
    </row>
    <row r="117" spans="1:14" s="351" customFormat="1" x14ac:dyDescent="0.25">
      <c r="A117" s="312" t="s">
        <v>524</v>
      </c>
      <c r="B117" s="330" t="s">
        <v>529</v>
      </c>
      <c r="C117" s="335">
        <v>0</v>
      </c>
      <c r="D117" s="335">
        <v>0</v>
      </c>
      <c r="E117" s="330"/>
      <c r="F117" s="345">
        <v>0</v>
      </c>
      <c r="G117" s="345">
        <v>0</v>
      </c>
      <c r="H117" s="310"/>
      <c r="I117" s="312"/>
      <c r="J117" s="312"/>
      <c r="K117" s="312"/>
      <c r="L117" s="310"/>
      <c r="M117" s="310"/>
      <c r="N117" s="310"/>
    </row>
    <row r="118" spans="1:14" x14ac:dyDescent="0.25">
      <c r="A118" s="312" t="s">
        <v>525</v>
      </c>
      <c r="B118" s="330" t="s">
        <v>82</v>
      </c>
      <c r="C118" s="335">
        <v>5401.5090769999997</v>
      </c>
      <c r="D118" s="335">
        <v>5401.5090769999997</v>
      </c>
      <c r="E118" s="330"/>
      <c r="F118" s="345">
        <v>1</v>
      </c>
      <c r="G118" s="345">
        <v>1</v>
      </c>
      <c r="H118" s="310"/>
      <c r="L118" s="310"/>
      <c r="M118" s="310"/>
    </row>
    <row r="119" spans="1:14" x14ac:dyDescent="0.25">
      <c r="A119" s="312" t="s">
        <v>526</v>
      </c>
      <c r="B119" s="330" t="s">
        <v>1523</v>
      </c>
      <c r="C119" s="335">
        <v>0</v>
      </c>
      <c r="D119" s="335">
        <v>0</v>
      </c>
      <c r="E119" s="330"/>
      <c r="F119" s="345">
        <v>0</v>
      </c>
      <c r="G119" s="345">
        <v>0</v>
      </c>
      <c r="H119" s="310"/>
      <c r="L119" s="310"/>
      <c r="M119" s="310"/>
    </row>
    <row r="120" spans="1:14" x14ac:dyDescent="0.25">
      <c r="A120" s="312" t="s">
        <v>528</v>
      </c>
      <c r="B120" s="330" t="s">
        <v>532</v>
      </c>
      <c r="C120" s="335">
        <v>0</v>
      </c>
      <c r="D120" s="335">
        <v>0</v>
      </c>
      <c r="E120" s="330"/>
      <c r="F120" s="345">
        <v>0</v>
      </c>
      <c r="G120" s="345">
        <v>0</v>
      </c>
      <c r="H120" s="310"/>
      <c r="L120" s="310"/>
      <c r="M120" s="310"/>
    </row>
    <row r="121" spans="1:14" x14ac:dyDescent="0.25">
      <c r="A121" s="312" t="s">
        <v>530</v>
      </c>
      <c r="B121" s="330" t="s">
        <v>1524</v>
      </c>
      <c r="C121" s="335">
        <v>0</v>
      </c>
      <c r="D121" s="335">
        <v>0</v>
      </c>
      <c r="E121" s="330"/>
      <c r="F121" s="345">
        <v>0</v>
      </c>
      <c r="G121" s="345">
        <v>0</v>
      </c>
      <c r="H121" s="310"/>
      <c r="L121" s="310"/>
      <c r="M121" s="310"/>
    </row>
    <row r="122" spans="1:14" x14ac:dyDescent="0.25">
      <c r="A122" s="312" t="s">
        <v>531</v>
      </c>
      <c r="B122" s="330" t="s">
        <v>534</v>
      </c>
      <c r="C122" s="335">
        <v>0</v>
      </c>
      <c r="D122" s="335">
        <v>0</v>
      </c>
      <c r="E122" s="330"/>
      <c r="F122" s="345">
        <v>0</v>
      </c>
      <c r="G122" s="345">
        <v>0</v>
      </c>
      <c r="H122" s="310"/>
      <c r="L122" s="310"/>
      <c r="M122" s="310"/>
    </row>
    <row r="123" spans="1:14" x14ac:dyDescent="0.25">
      <c r="A123" s="312" t="s">
        <v>533</v>
      </c>
      <c r="B123" s="330" t="s">
        <v>86</v>
      </c>
      <c r="C123" s="335">
        <v>0</v>
      </c>
      <c r="D123" s="335">
        <v>0</v>
      </c>
      <c r="E123" s="330"/>
      <c r="F123" s="345">
        <v>0</v>
      </c>
      <c r="G123" s="345">
        <v>0</v>
      </c>
      <c r="H123" s="310"/>
      <c r="L123" s="310"/>
      <c r="M123" s="310"/>
    </row>
    <row r="124" spans="1:14" x14ac:dyDescent="0.25">
      <c r="A124" s="312" t="s">
        <v>535</v>
      </c>
      <c r="B124" s="330" t="s">
        <v>1525</v>
      </c>
      <c r="C124" s="335">
        <v>0</v>
      </c>
      <c r="D124" s="335">
        <v>0</v>
      </c>
      <c r="E124" s="330"/>
      <c r="F124" s="345">
        <v>0</v>
      </c>
      <c r="G124" s="345">
        <v>0</v>
      </c>
      <c r="H124" s="310"/>
      <c r="L124" s="310"/>
      <c r="M124" s="310"/>
    </row>
    <row r="125" spans="1:14" x14ac:dyDescent="0.25">
      <c r="A125" s="312" t="s">
        <v>536</v>
      </c>
      <c r="B125" s="330" t="s">
        <v>84</v>
      </c>
      <c r="C125" s="335">
        <v>0</v>
      </c>
      <c r="D125" s="335">
        <v>0</v>
      </c>
      <c r="E125" s="330"/>
      <c r="F125" s="345">
        <v>0</v>
      </c>
      <c r="G125" s="345">
        <v>0</v>
      </c>
      <c r="H125" s="310"/>
      <c r="L125" s="310"/>
      <c r="M125" s="310"/>
    </row>
    <row r="126" spans="1:14" x14ac:dyDescent="0.25">
      <c r="A126" s="312" t="s">
        <v>538</v>
      </c>
      <c r="B126" s="330" t="s">
        <v>537</v>
      </c>
      <c r="C126" s="335">
        <v>0</v>
      </c>
      <c r="D126" s="335">
        <v>0</v>
      </c>
      <c r="E126" s="330"/>
      <c r="F126" s="345">
        <v>0</v>
      </c>
      <c r="G126" s="345">
        <v>0</v>
      </c>
      <c r="H126" s="310"/>
      <c r="L126" s="310"/>
      <c r="M126" s="310"/>
    </row>
    <row r="127" spans="1:14" x14ac:dyDescent="0.25">
      <c r="A127" s="312" t="s">
        <v>539</v>
      </c>
      <c r="B127" s="344" t="s">
        <v>251</v>
      </c>
      <c r="C127" s="335">
        <v>0</v>
      </c>
      <c r="D127" s="335">
        <v>0</v>
      </c>
      <c r="E127" s="330"/>
      <c r="F127" s="336">
        <v>0</v>
      </c>
      <c r="G127" s="345">
        <v>0</v>
      </c>
      <c r="H127" s="310"/>
      <c r="L127" s="310"/>
      <c r="M127" s="310"/>
    </row>
    <row r="128" spans="1:14" x14ac:dyDescent="0.25">
      <c r="A128" s="312" t="s">
        <v>1526</v>
      </c>
      <c r="B128" s="346" t="s">
        <v>9</v>
      </c>
      <c r="C128" s="335">
        <v>0</v>
      </c>
      <c r="D128" s="335">
        <v>0</v>
      </c>
      <c r="E128" s="330"/>
      <c r="F128" s="336">
        <v>0</v>
      </c>
      <c r="G128" s="345">
        <v>0</v>
      </c>
      <c r="H128" s="310"/>
      <c r="L128" s="310"/>
      <c r="M128" s="310"/>
    </row>
    <row r="129" spans="1:14" x14ac:dyDescent="0.25">
      <c r="A129" s="312" t="s">
        <v>1527</v>
      </c>
      <c r="B129" s="346" t="s">
        <v>10</v>
      </c>
      <c r="C129" s="335">
        <v>5401.5090769999997</v>
      </c>
      <c r="D129" s="335">
        <v>5401.5090769999997</v>
      </c>
      <c r="E129" s="330"/>
      <c r="F129" s="336">
        <v>1</v>
      </c>
      <c r="G129" s="345">
        <v>1</v>
      </c>
      <c r="H129" s="310"/>
      <c r="L129" s="310"/>
      <c r="M129" s="310"/>
    </row>
    <row r="130" spans="1:14" x14ac:dyDescent="0.25">
      <c r="A130" s="312" t="s">
        <v>1195</v>
      </c>
      <c r="B130" s="346"/>
      <c r="C130" s="345"/>
      <c r="D130" s="335"/>
      <c r="E130" s="330"/>
      <c r="F130" s="336"/>
      <c r="G130" s="336"/>
      <c r="H130" s="310"/>
      <c r="L130" s="310"/>
      <c r="M130" s="310"/>
    </row>
    <row r="131" spans="1:14" x14ac:dyDescent="0.25">
      <c r="A131" s="312" t="s">
        <v>1196</v>
      </c>
      <c r="B131" s="346"/>
      <c r="C131" s="345"/>
      <c r="D131" s="335"/>
      <c r="E131" s="330"/>
      <c r="F131" s="336"/>
      <c r="G131" s="336"/>
      <c r="H131" s="310"/>
      <c r="L131" s="310"/>
      <c r="M131" s="310"/>
    </row>
    <row r="132" spans="1:14" x14ac:dyDescent="0.25">
      <c r="A132" s="312" t="s">
        <v>1197</v>
      </c>
      <c r="B132" s="346"/>
      <c r="C132" s="345"/>
      <c r="D132" s="335"/>
      <c r="E132" s="330"/>
      <c r="F132" s="336"/>
      <c r="G132" s="336"/>
      <c r="H132" s="310"/>
      <c r="L132" s="310"/>
      <c r="M132" s="310"/>
    </row>
    <row r="133" spans="1:14" x14ac:dyDescent="0.25">
      <c r="A133" s="312" t="s">
        <v>1198</v>
      </c>
      <c r="B133" s="346"/>
      <c r="C133" s="345"/>
      <c r="D133" s="335"/>
      <c r="E133" s="330"/>
      <c r="F133" s="336"/>
      <c r="G133" s="336"/>
      <c r="H133" s="310"/>
      <c r="L133" s="310"/>
      <c r="M133" s="310"/>
    </row>
    <row r="134" spans="1:14" x14ac:dyDescent="0.25">
      <c r="A134" s="312" t="s">
        <v>1199</v>
      </c>
      <c r="B134" s="346"/>
      <c r="C134" s="345"/>
      <c r="D134" s="335"/>
      <c r="E134" s="330"/>
      <c r="F134" s="336"/>
      <c r="G134" s="336"/>
      <c r="H134" s="310"/>
      <c r="L134" s="310"/>
      <c r="M134" s="310"/>
    </row>
    <row r="135" spans="1:14" x14ac:dyDescent="0.25">
      <c r="A135" s="312" t="s">
        <v>1200</v>
      </c>
      <c r="B135" s="346"/>
      <c r="C135" s="345"/>
      <c r="D135" s="335"/>
      <c r="E135" s="330"/>
      <c r="F135" s="336"/>
      <c r="G135" s="336"/>
      <c r="H135" s="310"/>
      <c r="L135" s="310"/>
      <c r="M135" s="310"/>
    </row>
    <row r="136" spans="1:14" x14ac:dyDescent="0.25">
      <c r="A136" s="312" t="s">
        <v>1201</v>
      </c>
      <c r="B136" s="346"/>
      <c r="C136" s="345"/>
      <c r="D136" s="335"/>
      <c r="E136" s="330"/>
      <c r="F136" s="336"/>
      <c r="G136" s="336"/>
      <c r="H136" s="310"/>
      <c r="L136" s="310"/>
      <c r="M136" s="310"/>
    </row>
    <row r="137" spans="1:14" ht="15" customHeight="1" x14ac:dyDescent="0.25">
      <c r="A137" s="331"/>
      <c r="B137" s="332" t="s">
        <v>540</v>
      </c>
      <c r="C137" s="334" t="s">
        <v>515</v>
      </c>
      <c r="D137" s="334" t="s">
        <v>516</v>
      </c>
      <c r="E137" s="333"/>
      <c r="F137" s="334" t="s">
        <v>517</v>
      </c>
      <c r="G137" s="334" t="s">
        <v>518</v>
      </c>
      <c r="H137" s="310"/>
      <c r="L137" s="310"/>
      <c r="M137" s="310"/>
    </row>
    <row r="138" spans="1:14" s="351" customFormat="1" x14ac:dyDescent="0.25">
      <c r="A138" s="312" t="s">
        <v>541</v>
      </c>
      <c r="B138" s="330" t="s">
        <v>83</v>
      </c>
      <c r="C138" s="335">
        <v>0</v>
      </c>
      <c r="D138" s="335">
        <v>0</v>
      </c>
      <c r="E138" s="337"/>
      <c r="F138" s="345">
        <v>0</v>
      </c>
      <c r="G138" s="345">
        <v>0</v>
      </c>
      <c r="H138" s="310"/>
      <c r="I138" s="312"/>
      <c r="J138" s="312"/>
      <c r="K138" s="312"/>
      <c r="L138" s="310"/>
      <c r="M138" s="310"/>
      <c r="N138" s="310"/>
    </row>
    <row r="139" spans="1:14" s="351" customFormat="1" x14ac:dyDescent="0.25">
      <c r="A139" s="312" t="s">
        <v>542</v>
      </c>
      <c r="B139" s="330" t="s">
        <v>1521</v>
      </c>
      <c r="C139" s="335">
        <v>0</v>
      </c>
      <c r="D139" s="335">
        <v>0</v>
      </c>
      <c r="E139" s="337"/>
      <c r="F139" s="345">
        <v>0</v>
      </c>
      <c r="G139" s="345">
        <v>0</v>
      </c>
      <c r="H139" s="310"/>
      <c r="I139" s="312"/>
      <c r="J139" s="312"/>
      <c r="K139" s="312"/>
      <c r="L139" s="310"/>
      <c r="M139" s="310"/>
      <c r="N139" s="310"/>
    </row>
    <row r="140" spans="1:14" s="351" customFormat="1" x14ac:dyDescent="0.25">
      <c r="A140" s="312" t="s">
        <v>543</v>
      </c>
      <c r="B140" s="330" t="s">
        <v>527</v>
      </c>
      <c r="C140" s="335">
        <v>0</v>
      </c>
      <c r="D140" s="335">
        <v>0</v>
      </c>
      <c r="E140" s="337"/>
      <c r="F140" s="345">
        <v>0</v>
      </c>
      <c r="G140" s="345">
        <v>0</v>
      </c>
      <c r="H140" s="310"/>
      <c r="I140" s="312"/>
      <c r="J140" s="312"/>
      <c r="K140" s="312"/>
      <c r="L140" s="310"/>
      <c r="M140" s="310"/>
      <c r="N140" s="310"/>
    </row>
    <row r="141" spans="1:14" s="351" customFormat="1" x14ac:dyDescent="0.25">
      <c r="A141" s="312" t="s">
        <v>544</v>
      </c>
      <c r="B141" s="330" t="s">
        <v>1522</v>
      </c>
      <c r="C141" s="335">
        <v>0</v>
      </c>
      <c r="D141" s="335">
        <v>0</v>
      </c>
      <c r="E141" s="337"/>
      <c r="F141" s="345">
        <v>0</v>
      </c>
      <c r="G141" s="345">
        <v>0</v>
      </c>
      <c r="H141" s="310"/>
      <c r="I141" s="312"/>
      <c r="J141" s="312"/>
      <c r="K141" s="312"/>
      <c r="L141" s="310"/>
      <c r="M141" s="310"/>
      <c r="N141" s="310"/>
    </row>
    <row r="142" spans="1:14" s="351" customFormat="1" x14ac:dyDescent="0.25">
      <c r="A142" s="312" t="s">
        <v>545</v>
      </c>
      <c r="B142" s="330" t="s">
        <v>85</v>
      </c>
      <c r="C142" s="335">
        <v>0</v>
      </c>
      <c r="D142" s="335">
        <v>0</v>
      </c>
      <c r="E142" s="337"/>
      <c r="F142" s="345">
        <v>0</v>
      </c>
      <c r="G142" s="345">
        <v>0</v>
      </c>
      <c r="H142" s="310"/>
      <c r="I142" s="312"/>
      <c r="J142" s="312"/>
      <c r="K142" s="312"/>
      <c r="L142" s="310"/>
      <c r="M142" s="310"/>
      <c r="N142" s="310"/>
    </row>
    <row r="143" spans="1:14" s="351" customFormat="1" x14ac:dyDescent="0.25">
      <c r="A143" s="312" t="s">
        <v>546</v>
      </c>
      <c r="B143" s="330" t="s">
        <v>529</v>
      </c>
      <c r="C143" s="335">
        <v>0</v>
      </c>
      <c r="D143" s="335">
        <v>0</v>
      </c>
      <c r="E143" s="330"/>
      <c r="F143" s="345">
        <v>0</v>
      </c>
      <c r="G143" s="345">
        <v>0</v>
      </c>
      <c r="H143" s="310"/>
      <c r="I143" s="312"/>
      <c r="J143" s="312"/>
      <c r="K143" s="312"/>
      <c r="L143" s="310"/>
      <c r="M143" s="310"/>
      <c r="N143" s="310"/>
    </row>
    <row r="144" spans="1:14" x14ac:dyDescent="0.25">
      <c r="A144" s="312" t="s">
        <v>547</v>
      </c>
      <c r="B144" s="330" t="s">
        <v>82</v>
      </c>
      <c r="C144" s="335">
        <v>5401.5090769800017</v>
      </c>
      <c r="D144" s="335">
        <v>5401.5090769800017</v>
      </c>
      <c r="E144" s="330"/>
      <c r="F144" s="345">
        <v>1</v>
      </c>
      <c r="G144" s="345">
        <v>1</v>
      </c>
      <c r="H144" s="310"/>
      <c r="L144" s="310"/>
      <c r="M144" s="310"/>
    </row>
    <row r="145" spans="1:13" x14ac:dyDescent="0.25">
      <c r="A145" s="312" t="s">
        <v>548</v>
      </c>
      <c r="B145" s="330" t="s">
        <v>1523</v>
      </c>
      <c r="C145" s="335">
        <v>0</v>
      </c>
      <c r="D145" s="335">
        <v>0</v>
      </c>
      <c r="E145" s="330"/>
      <c r="F145" s="345">
        <v>0</v>
      </c>
      <c r="G145" s="345">
        <v>0</v>
      </c>
      <c r="H145" s="310"/>
      <c r="L145" s="310"/>
      <c r="M145" s="310"/>
    </row>
    <row r="146" spans="1:13" x14ac:dyDescent="0.25">
      <c r="A146" s="312" t="s">
        <v>549</v>
      </c>
      <c r="B146" s="330" t="s">
        <v>532</v>
      </c>
      <c r="C146" s="335">
        <v>0</v>
      </c>
      <c r="D146" s="335">
        <v>0</v>
      </c>
      <c r="E146" s="330"/>
      <c r="F146" s="345">
        <v>0</v>
      </c>
      <c r="G146" s="345">
        <v>0</v>
      </c>
      <c r="H146" s="310"/>
      <c r="L146" s="310"/>
      <c r="M146" s="310"/>
    </row>
    <row r="147" spans="1:13" s="310" customFormat="1" x14ac:dyDescent="0.25">
      <c r="A147" s="312" t="s">
        <v>550</v>
      </c>
      <c r="B147" s="330" t="s">
        <v>1524</v>
      </c>
      <c r="C147" s="335">
        <v>0</v>
      </c>
      <c r="D147" s="335">
        <v>0</v>
      </c>
      <c r="E147" s="330"/>
      <c r="F147" s="345">
        <v>0</v>
      </c>
      <c r="G147" s="345">
        <v>0</v>
      </c>
      <c r="I147" s="312"/>
      <c r="J147" s="312"/>
      <c r="K147" s="312"/>
    </row>
    <row r="148" spans="1:13" s="310" customFormat="1" x14ac:dyDescent="0.25">
      <c r="A148" s="312" t="s">
        <v>551</v>
      </c>
      <c r="B148" s="330" t="s">
        <v>534</v>
      </c>
      <c r="C148" s="335">
        <v>0</v>
      </c>
      <c r="D148" s="335">
        <v>0</v>
      </c>
      <c r="E148" s="330"/>
      <c r="F148" s="345">
        <v>0</v>
      </c>
      <c r="G148" s="345">
        <v>0</v>
      </c>
      <c r="I148" s="312"/>
      <c r="J148" s="312"/>
      <c r="K148" s="312"/>
    </row>
    <row r="149" spans="1:13" s="310" customFormat="1" x14ac:dyDescent="0.25">
      <c r="A149" s="312" t="s">
        <v>552</v>
      </c>
      <c r="B149" s="330" t="s">
        <v>86</v>
      </c>
      <c r="C149" s="335">
        <v>0</v>
      </c>
      <c r="D149" s="335">
        <v>0</v>
      </c>
      <c r="E149" s="330"/>
      <c r="F149" s="345">
        <v>0</v>
      </c>
      <c r="G149" s="345">
        <v>0</v>
      </c>
      <c r="I149" s="312"/>
      <c r="J149" s="312"/>
      <c r="K149" s="312"/>
    </row>
    <row r="150" spans="1:13" s="310" customFormat="1" x14ac:dyDescent="0.25">
      <c r="A150" s="312" t="s">
        <v>553</v>
      </c>
      <c r="B150" s="330" t="s">
        <v>1525</v>
      </c>
      <c r="C150" s="335">
        <v>0</v>
      </c>
      <c r="D150" s="335">
        <v>0</v>
      </c>
      <c r="E150" s="330"/>
      <c r="F150" s="345">
        <v>0</v>
      </c>
      <c r="G150" s="345">
        <v>0</v>
      </c>
      <c r="I150" s="312"/>
      <c r="J150" s="312"/>
      <c r="K150" s="312"/>
    </row>
    <row r="151" spans="1:13" s="310" customFormat="1" x14ac:dyDescent="0.25">
      <c r="A151" s="312" t="s">
        <v>554</v>
      </c>
      <c r="B151" s="330" t="s">
        <v>84</v>
      </c>
      <c r="C151" s="335">
        <v>0</v>
      </c>
      <c r="D151" s="335">
        <v>0</v>
      </c>
      <c r="E151" s="330"/>
      <c r="F151" s="345">
        <v>0</v>
      </c>
      <c r="G151" s="345">
        <v>0</v>
      </c>
      <c r="I151" s="312"/>
      <c r="J151" s="312"/>
      <c r="K151" s="312"/>
    </row>
    <row r="152" spans="1:13" s="310" customFormat="1" x14ac:dyDescent="0.25">
      <c r="A152" s="312" t="s">
        <v>555</v>
      </c>
      <c r="B152" s="330" t="s">
        <v>537</v>
      </c>
      <c r="C152" s="335">
        <v>0</v>
      </c>
      <c r="D152" s="335">
        <v>0</v>
      </c>
      <c r="E152" s="330"/>
      <c r="F152" s="345">
        <v>0</v>
      </c>
      <c r="G152" s="345">
        <v>0</v>
      </c>
      <c r="I152" s="312"/>
      <c r="J152" s="312"/>
      <c r="K152" s="312"/>
    </row>
    <row r="153" spans="1:13" s="310" customFormat="1" x14ac:dyDescent="0.25">
      <c r="A153" s="312" t="s">
        <v>556</v>
      </c>
      <c r="B153" s="344" t="s">
        <v>251</v>
      </c>
      <c r="C153" s="335">
        <v>0</v>
      </c>
      <c r="D153" s="335">
        <v>0</v>
      </c>
      <c r="E153" s="330"/>
      <c r="F153" s="345">
        <v>0</v>
      </c>
      <c r="G153" s="345">
        <v>0</v>
      </c>
      <c r="I153" s="312"/>
      <c r="J153" s="312"/>
      <c r="K153" s="312"/>
    </row>
    <row r="154" spans="1:13" s="310" customFormat="1" x14ac:dyDescent="0.25">
      <c r="A154" s="312" t="s">
        <v>1528</v>
      </c>
      <c r="B154" s="344" t="s">
        <v>9</v>
      </c>
      <c r="C154" s="335">
        <v>0</v>
      </c>
      <c r="D154" s="335">
        <v>0</v>
      </c>
      <c r="E154" s="330"/>
      <c r="F154" s="345">
        <v>0</v>
      </c>
      <c r="G154" s="345">
        <v>0</v>
      </c>
      <c r="I154" s="312"/>
      <c r="J154" s="312"/>
      <c r="K154" s="312"/>
    </row>
    <row r="155" spans="1:13" s="310" customFormat="1" x14ac:dyDescent="0.25">
      <c r="A155" s="312" t="s">
        <v>1529</v>
      </c>
      <c r="B155" s="346" t="s">
        <v>10</v>
      </c>
      <c r="C155" s="335">
        <v>5401.5090769800017</v>
      </c>
      <c r="D155" s="335">
        <v>5401.5090769800017</v>
      </c>
      <c r="E155" s="330"/>
      <c r="F155" s="345">
        <v>1</v>
      </c>
      <c r="G155" s="345">
        <v>1</v>
      </c>
      <c r="I155" s="312"/>
      <c r="J155" s="312"/>
      <c r="K155" s="312"/>
    </row>
    <row r="156" spans="1:13" s="310" customFormat="1" x14ac:dyDescent="0.25">
      <c r="A156" s="312" t="s">
        <v>1202</v>
      </c>
      <c r="B156" s="346"/>
      <c r="C156" s="335"/>
      <c r="D156" s="335"/>
      <c r="E156" s="330"/>
      <c r="F156" s="336"/>
      <c r="G156" s="336"/>
      <c r="I156" s="312"/>
      <c r="J156" s="312"/>
      <c r="K156" s="312"/>
    </row>
    <row r="157" spans="1:13" s="310" customFormat="1" x14ac:dyDescent="0.25">
      <c r="A157" s="312" t="s">
        <v>1203</v>
      </c>
      <c r="B157" s="346"/>
      <c r="C157" s="335"/>
      <c r="D157" s="335"/>
      <c r="E157" s="330"/>
      <c r="F157" s="336"/>
      <c r="G157" s="336"/>
      <c r="I157" s="312"/>
      <c r="J157" s="312"/>
      <c r="K157" s="312"/>
    </row>
    <row r="158" spans="1:13" s="310" customFormat="1" x14ac:dyDescent="0.25">
      <c r="A158" s="312" t="s">
        <v>1204</v>
      </c>
      <c r="B158" s="346"/>
      <c r="C158" s="335"/>
      <c r="D158" s="335"/>
      <c r="E158" s="330"/>
      <c r="F158" s="336"/>
      <c r="G158" s="336"/>
      <c r="I158" s="312"/>
      <c r="J158" s="312"/>
      <c r="K158" s="312"/>
    </row>
    <row r="159" spans="1:13" s="310" customFormat="1" x14ac:dyDescent="0.25">
      <c r="A159" s="312" t="s">
        <v>1205</v>
      </c>
      <c r="B159" s="346"/>
      <c r="C159" s="335"/>
      <c r="D159" s="335"/>
      <c r="E159" s="330"/>
      <c r="F159" s="336"/>
      <c r="G159" s="336"/>
      <c r="I159" s="312"/>
      <c r="J159" s="312"/>
      <c r="K159" s="312"/>
    </row>
    <row r="160" spans="1:13" s="310" customFormat="1" x14ac:dyDescent="0.25">
      <c r="A160" s="312" t="s">
        <v>1206</v>
      </c>
      <c r="B160" s="346"/>
      <c r="C160" s="335"/>
      <c r="D160" s="335"/>
      <c r="E160" s="330"/>
      <c r="F160" s="336"/>
      <c r="G160" s="336"/>
      <c r="I160" s="312"/>
      <c r="J160" s="312"/>
      <c r="K160" s="312"/>
    </row>
    <row r="161" spans="1:11" s="310" customFormat="1" x14ac:dyDescent="0.25">
      <c r="A161" s="312" t="s">
        <v>1207</v>
      </c>
      <c r="B161" s="346"/>
      <c r="C161" s="335"/>
      <c r="D161" s="335"/>
      <c r="E161" s="330"/>
      <c r="F161" s="336"/>
      <c r="G161" s="336"/>
      <c r="I161" s="312"/>
      <c r="J161" s="312"/>
      <c r="K161" s="312"/>
    </row>
    <row r="162" spans="1:11" s="310" customFormat="1" x14ac:dyDescent="0.25">
      <c r="A162" s="312" t="s">
        <v>1208</v>
      </c>
      <c r="B162" s="346"/>
      <c r="C162" s="335"/>
      <c r="D162" s="335"/>
      <c r="E162" s="330"/>
      <c r="F162" s="336"/>
      <c r="G162" s="336"/>
      <c r="I162" s="312"/>
      <c r="J162" s="312"/>
      <c r="K162" s="312"/>
    </row>
    <row r="163" spans="1:11" s="310" customFormat="1" ht="15" customHeight="1" x14ac:dyDescent="0.25">
      <c r="A163" s="331"/>
      <c r="B163" s="332" t="s">
        <v>557</v>
      </c>
      <c r="C163" s="352" t="s">
        <v>515</v>
      </c>
      <c r="D163" s="352" t="s">
        <v>516</v>
      </c>
      <c r="E163" s="352">
        <v>0</v>
      </c>
      <c r="F163" s="352" t="s">
        <v>517</v>
      </c>
      <c r="G163" s="352" t="s">
        <v>518</v>
      </c>
      <c r="I163" s="312"/>
      <c r="J163" s="312"/>
      <c r="K163" s="312"/>
    </row>
    <row r="164" spans="1:11" s="310" customFormat="1" x14ac:dyDescent="0.25">
      <c r="A164" s="312" t="s">
        <v>559</v>
      </c>
      <c r="B164" s="310" t="s">
        <v>560</v>
      </c>
      <c r="C164" s="335">
        <v>1605.0486205000004</v>
      </c>
      <c r="D164" s="335">
        <v>1605.0486205000004</v>
      </c>
      <c r="E164" s="335">
        <v>0</v>
      </c>
      <c r="F164" s="335">
        <v>0.2971481853729267</v>
      </c>
      <c r="G164" s="335">
        <v>0.2971481853729267</v>
      </c>
      <c r="I164" s="312"/>
      <c r="J164" s="312"/>
      <c r="K164" s="312"/>
    </row>
    <row r="165" spans="1:11" s="310" customFormat="1" x14ac:dyDescent="0.25">
      <c r="A165" s="312" t="s">
        <v>561</v>
      </c>
      <c r="B165" s="310" t="s">
        <v>562</v>
      </c>
      <c r="C165" s="335">
        <v>3796.4604564800034</v>
      </c>
      <c r="D165" s="335">
        <v>3796.4604564800034</v>
      </c>
      <c r="E165" s="353"/>
      <c r="F165" s="335">
        <v>0.70285181462707313</v>
      </c>
      <c r="G165" s="335">
        <v>0.70285181462707313</v>
      </c>
      <c r="I165" s="312"/>
      <c r="J165" s="312"/>
      <c r="K165" s="312"/>
    </row>
    <row r="166" spans="1:11" s="310" customFormat="1" x14ac:dyDescent="0.25">
      <c r="A166" s="312" t="s">
        <v>563</v>
      </c>
      <c r="B166" s="312" t="s">
        <v>9</v>
      </c>
      <c r="C166" s="335">
        <v>0</v>
      </c>
      <c r="D166" s="335">
        <v>0</v>
      </c>
      <c r="E166" s="312"/>
      <c r="F166" s="335">
        <v>0</v>
      </c>
      <c r="G166" s="335">
        <v>0</v>
      </c>
      <c r="I166" s="312"/>
      <c r="J166" s="312"/>
      <c r="K166" s="312"/>
    </row>
    <row r="167" spans="1:11" s="310" customFormat="1" x14ac:dyDescent="0.25">
      <c r="A167" s="312" t="s">
        <v>564</v>
      </c>
      <c r="B167" s="354" t="s">
        <v>10</v>
      </c>
      <c r="C167" s="335">
        <v>5401.5090769800045</v>
      </c>
      <c r="D167" s="335">
        <v>5401.5090769800045</v>
      </c>
      <c r="E167" s="353"/>
      <c r="F167" s="335">
        <v>0.99999999999999989</v>
      </c>
      <c r="G167" s="335">
        <v>0.99999999999999989</v>
      </c>
      <c r="I167" s="312"/>
      <c r="J167" s="312"/>
      <c r="K167" s="312"/>
    </row>
    <row r="168" spans="1:11" s="310" customFormat="1" x14ac:dyDescent="0.25">
      <c r="A168" s="312" t="s">
        <v>565</v>
      </c>
      <c r="I168" s="312"/>
      <c r="J168" s="312"/>
      <c r="K168" s="312"/>
    </row>
    <row r="169" spans="1:11" s="310" customFormat="1" x14ac:dyDescent="0.25">
      <c r="A169" s="312" t="s">
        <v>1209</v>
      </c>
      <c r="B169" s="354"/>
      <c r="C169" s="335"/>
      <c r="D169" s="335"/>
      <c r="E169" s="353"/>
      <c r="F169" s="335"/>
      <c r="G169" s="335"/>
      <c r="I169" s="312"/>
      <c r="J169" s="312"/>
      <c r="K169" s="312"/>
    </row>
    <row r="170" spans="1:11" s="310" customFormat="1" x14ac:dyDescent="0.25">
      <c r="A170" s="312" t="s">
        <v>1210</v>
      </c>
      <c r="B170" s="354"/>
      <c r="C170" s="335"/>
      <c r="D170" s="335"/>
      <c r="E170" s="353"/>
      <c r="F170" s="335"/>
      <c r="G170" s="335"/>
      <c r="I170" s="312"/>
      <c r="J170" s="312"/>
      <c r="K170" s="312"/>
    </row>
    <row r="171" spans="1:11" s="310" customFormat="1" x14ac:dyDescent="0.25">
      <c r="A171" s="312" t="s">
        <v>1211</v>
      </c>
      <c r="B171" s="354"/>
      <c r="C171" s="335"/>
      <c r="D171" s="335"/>
      <c r="E171" s="353"/>
      <c r="F171" s="335"/>
      <c r="G171" s="335"/>
      <c r="I171" s="312"/>
      <c r="J171" s="312"/>
      <c r="K171" s="312"/>
    </row>
    <row r="172" spans="1:11" s="310" customFormat="1" x14ac:dyDescent="0.25">
      <c r="A172" s="312" t="s">
        <v>1212</v>
      </c>
      <c r="B172" s="354"/>
      <c r="C172" s="335"/>
      <c r="D172" s="335"/>
      <c r="E172" s="353"/>
      <c r="F172" s="335"/>
      <c r="G172" s="335"/>
      <c r="I172" s="312"/>
      <c r="J172" s="312"/>
      <c r="K172" s="312"/>
    </row>
    <row r="173" spans="1:11" s="310" customFormat="1" ht="15" customHeight="1" x14ac:dyDescent="0.25">
      <c r="A173" s="331"/>
      <c r="B173" s="332" t="s">
        <v>566</v>
      </c>
      <c r="C173" s="331" t="s">
        <v>457</v>
      </c>
      <c r="D173" s="331"/>
      <c r="E173" s="333"/>
      <c r="F173" s="334" t="s">
        <v>567</v>
      </c>
      <c r="G173" s="334"/>
      <c r="I173" s="312"/>
      <c r="J173" s="312"/>
      <c r="K173" s="312"/>
    </row>
    <row r="174" spans="1:11" s="310" customFormat="1" ht="15" customHeight="1" x14ac:dyDescent="0.25">
      <c r="A174" s="312" t="s">
        <v>568</v>
      </c>
      <c r="B174" s="330" t="s">
        <v>569</v>
      </c>
      <c r="C174" s="335">
        <v>0</v>
      </c>
      <c r="D174" s="326"/>
      <c r="E174" s="318"/>
      <c r="F174" s="345">
        <v>0</v>
      </c>
      <c r="G174" s="337"/>
      <c r="I174" s="312"/>
      <c r="J174" s="312"/>
      <c r="K174" s="312"/>
    </row>
    <row r="175" spans="1:11" s="310" customFormat="1" x14ac:dyDescent="0.25">
      <c r="A175" s="312" t="s">
        <v>570</v>
      </c>
      <c r="B175" s="330" t="s">
        <v>571</v>
      </c>
      <c r="C175" s="335">
        <v>0</v>
      </c>
      <c r="D175" s="312"/>
      <c r="E175" s="350"/>
      <c r="F175" s="345">
        <v>0</v>
      </c>
      <c r="G175" s="337"/>
      <c r="I175" s="312"/>
      <c r="J175" s="312"/>
      <c r="K175" s="312"/>
    </row>
    <row r="176" spans="1:11" s="310" customFormat="1" x14ac:dyDescent="0.25">
      <c r="A176" s="312" t="s">
        <v>572</v>
      </c>
      <c r="B176" s="330" t="s">
        <v>573</v>
      </c>
      <c r="C176" s="335">
        <v>425.00569999999999</v>
      </c>
      <c r="D176" s="312"/>
      <c r="E176" s="350"/>
      <c r="F176" s="345">
        <v>0.38641699402187102</v>
      </c>
      <c r="G176" s="337"/>
      <c r="I176" s="312"/>
      <c r="J176" s="312"/>
      <c r="K176" s="312"/>
    </row>
    <row r="177" spans="1:11" s="310" customFormat="1" x14ac:dyDescent="0.25">
      <c r="A177" s="312" t="s">
        <v>574</v>
      </c>
      <c r="B177" s="330" t="s">
        <v>575</v>
      </c>
      <c r="C177" s="335">
        <v>666.97695684333416</v>
      </c>
      <c r="D177" s="312"/>
      <c r="E177" s="350"/>
      <c r="F177" s="345">
        <v>0.60641829214350862</v>
      </c>
      <c r="G177" s="337"/>
      <c r="I177" s="312"/>
      <c r="J177" s="312"/>
      <c r="K177" s="312"/>
    </row>
    <row r="178" spans="1:11" s="310" customFormat="1" x14ac:dyDescent="0.25">
      <c r="A178" s="312" t="s">
        <v>576</v>
      </c>
      <c r="B178" s="330" t="s">
        <v>9</v>
      </c>
      <c r="C178" s="335">
        <v>7.8802026455653262</v>
      </c>
      <c r="D178" s="312"/>
      <c r="E178" s="350"/>
      <c r="F178" s="345">
        <v>7.1647138346204505E-3</v>
      </c>
      <c r="G178" s="337"/>
      <c r="I178" s="312"/>
      <c r="J178" s="312"/>
      <c r="K178" s="312"/>
    </row>
    <row r="179" spans="1:11" s="310" customFormat="1" x14ac:dyDescent="0.25">
      <c r="A179" s="312" t="s">
        <v>577</v>
      </c>
      <c r="B179" s="346" t="s">
        <v>10</v>
      </c>
      <c r="C179" s="335">
        <v>1099.8628594888994</v>
      </c>
      <c r="D179" s="312"/>
      <c r="E179" s="350"/>
      <c r="F179" s="345">
        <v>1</v>
      </c>
      <c r="G179" s="337"/>
      <c r="I179" s="312"/>
      <c r="J179" s="312"/>
      <c r="K179" s="312"/>
    </row>
    <row r="180" spans="1:11" s="310" customFormat="1" x14ac:dyDescent="0.25">
      <c r="A180" s="312" t="s">
        <v>1213</v>
      </c>
      <c r="B180" s="389" t="s">
        <v>1541</v>
      </c>
      <c r="C180" s="312" t="s">
        <v>843</v>
      </c>
      <c r="D180" s="312"/>
      <c r="E180" s="350"/>
      <c r="F180" s="347"/>
      <c r="G180" s="337"/>
      <c r="I180" s="312"/>
      <c r="J180" s="312"/>
      <c r="K180" s="312"/>
    </row>
    <row r="181" spans="1:11" s="310" customFormat="1" ht="30" x14ac:dyDescent="0.25">
      <c r="A181" s="312" t="s">
        <v>1214</v>
      </c>
      <c r="B181" s="389" t="s">
        <v>1542</v>
      </c>
      <c r="C181" s="312" t="s">
        <v>843</v>
      </c>
      <c r="D181" s="312"/>
      <c r="E181" s="350"/>
      <c r="F181" s="347"/>
      <c r="G181" s="337"/>
      <c r="I181" s="312"/>
      <c r="J181" s="312"/>
      <c r="K181" s="312"/>
    </row>
    <row r="182" spans="1:11" s="310" customFormat="1" ht="30" x14ac:dyDescent="0.25">
      <c r="A182" s="312" t="s">
        <v>1215</v>
      </c>
      <c r="B182" s="389" t="s">
        <v>1543</v>
      </c>
      <c r="C182" s="312" t="s">
        <v>843</v>
      </c>
      <c r="D182" s="312"/>
      <c r="E182" s="350"/>
      <c r="F182" s="347"/>
      <c r="G182" s="337"/>
      <c r="I182" s="312"/>
      <c r="J182" s="312"/>
      <c r="K182" s="312"/>
    </row>
    <row r="183" spans="1:11" s="310" customFormat="1" x14ac:dyDescent="0.25">
      <c r="A183" s="312" t="s">
        <v>1216</v>
      </c>
      <c r="B183" s="389" t="s">
        <v>1544</v>
      </c>
      <c r="C183" s="312" t="s">
        <v>843</v>
      </c>
      <c r="D183" s="312"/>
      <c r="E183" s="350"/>
      <c r="F183" s="347"/>
      <c r="G183" s="337"/>
      <c r="I183" s="312"/>
      <c r="J183" s="312"/>
      <c r="K183" s="312"/>
    </row>
    <row r="184" spans="1:11" s="310" customFormat="1" ht="30" x14ac:dyDescent="0.25">
      <c r="A184" s="312" t="s">
        <v>1217</v>
      </c>
      <c r="B184" s="389" t="s">
        <v>1545</v>
      </c>
      <c r="C184" s="312" t="s">
        <v>843</v>
      </c>
      <c r="D184" s="312"/>
      <c r="E184" s="350"/>
      <c r="F184" s="347"/>
      <c r="G184" s="337"/>
      <c r="I184" s="312"/>
      <c r="J184" s="312"/>
      <c r="K184" s="312"/>
    </row>
    <row r="185" spans="1:11" s="310" customFormat="1" ht="30" x14ac:dyDescent="0.25">
      <c r="A185" s="312" t="s">
        <v>1218</v>
      </c>
      <c r="B185" s="389" t="s">
        <v>1546</v>
      </c>
      <c r="C185" s="312" t="s">
        <v>843</v>
      </c>
      <c r="D185" s="312"/>
      <c r="E185" s="350"/>
      <c r="F185" s="347"/>
      <c r="G185" s="337"/>
      <c r="I185" s="312"/>
      <c r="J185" s="312"/>
      <c r="K185" s="312"/>
    </row>
    <row r="186" spans="1:11" s="310" customFormat="1" x14ac:dyDescent="0.25">
      <c r="A186" s="312" t="s">
        <v>1219</v>
      </c>
      <c r="B186" s="389" t="s">
        <v>1547</v>
      </c>
      <c r="C186" s="312" t="s">
        <v>843</v>
      </c>
      <c r="D186" s="312"/>
      <c r="E186" s="350"/>
      <c r="F186" s="347"/>
      <c r="G186" s="337"/>
      <c r="I186" s="312"/>
      <c r="J186" s="312"/>
      <c r="K186" s="312"/>
    </row>
    <row r="187" spans="1:11" s="310" customFormat="1" x14ac:dyDescent="0.25">
      <c r="A187" s="312" t="s">
        <v>1220</v>
      </c>
      <c r="B187" s="389" t="s">
        <v>1548</v>
      </c>
      <c r="C187" s="312" t="s">
        <v>843</v>
      </c>
      <c r="D187" s="312"/>
      <c r="E187" s="350"/>
      <c r="F187" s="347"/>
      <c r="G187" s="337"/>
      <c r="I187" s="312"/>
      <c r="J187" s="312"/>
      <c r="K187" s="312"/>
    </row>
    <row r="188" spans="1:11" s="310" customFormat="1" x14ac:dyDescent="0.25">
      <c r="A188" s="312" t="s">
        <v>1221</v>
      </c>
      <c r="B188" s="389"/>
      <c r="C188" s="335"/>
      <c r="D188" s="312"/>
      <c r="E188" s="350"/>
      <c r="F188" s="347"/>
      <c r="G188" s="337"/>
      <c r="I188" s="312"/>
      <c r="J188" s="312"/>
      <c r="K188" s="312"/>
    </row>
    <row r="189" spans="1:11" s="310" customFormat="1" x14ac:dyDescent="0.25">
      <c r="A189" s="312" t="s">
        <v>1222</v>
      </c>
      <c r="B189" s="389"/>
      <c r="C189" s="335"/>
      <c r="D189" s="312"/>
      <c r="E189" s="350"/>
      <c r="F189" s="347"/>
      <c r="G189" s="337"/>
      <c r="I189" s="312"/>
      <c r="J189" s="312"/>
      <c r="K189" s="312"/>
    </row>
    <row r="190" spans="1:11" s="310" customFormat="1" x14ac:dyDescent="0.25">
      <c r="A190" s="312" t="s">
        <v>1223</v>
      </c>
      <c r="B190" s="389"/>
      <c r="C190" s="335"/>
      <c r="D190" s="312"/>
      <c r="E190" s="350"/>
      <c r="F190" s="347"/>
      <c r="G190" s="337"/>
      <c r="I190" s="312"/>
      <c r="J190" s="312"/>
      <c r="K190" s="312"/>
    </row>
    <row r="191" spans="1:11" s="310" customFormat="1" x14ac:dyDescent="0.25">
      <c r="A191" s="312" t="s">
        <v>1224</v>
      </c>
      <c r="B191" s="389"/>
      <c r="C191" s="335"/>
      <c r="D191" s="312"/>
      <c r="E191" s="350"/>
      <c r="F191" s="347"/>
      <c r="G191" s="337"/>
      <c r="I191" s="312"/>
      <c r="J191" s="312"/>
      <c r="K191" s="312"/>
    </row>
    <row r="192" spans="1:11" s="310" customFormat="1" ht="15" customHeight="1" x14ac:dyDescent="0.25">
      <c r="A192" s="331"/>
      <c r="B192" s="332" t="s">
        <v>578</v>
      </c>
      <c r="C192" s="331" t="s">
        <v>457</v>
      </c>
      <c r="D192" s="331"/>
      <c r="E192" s="333"/>
      <c r="F192" s="334" t="s">
        <v>567</v>
      </c>
      <c r="G192" s="334"/>
      <c r="I192" s="312"/>
      <c r="J192" s="312"/>
      <c r="K192" s="312"/>
    </row>
    <row r="193" spans="1:11" s="310" customFormat="1" x14ac:dyDescent="0.25">
      <c r="A193" s="312" t="s">
        <v>579</v>
      </c>
      <c r="B193" s="330" t="s">
        <v>580</v>
      </c>
      <c r="C193" s="335">
        <v>1099.8628594888989</v>
      </c>
      <c r="D193" s="312"/>
      <c r="E193" s="335"/>
      <c r="F193" s="337">
        <v>1</v>
      </c>
      <c r="G193" s="337"/>
      <c r="I193" s="312"/>
      <c r="J193" s="312"/>
      <c r="K193" s="312"/>
    </row>
    <row r="194" spans="1:11" s="310" customFormat="1" x14ac:dyDescent="0.25">
      <c r="A194" s="312" t="s">
        <v>581</v>
      </c>
      <c r="B194" s="330" t="s">
        <v>582</v>
      </c>
      <c r="C194" s="335">
        <v>0</v>
      </c>
      <c r="D194" s="312"/>
      <c r="E194" s="350"/>
      <c r="F194" s="337">
        <v>0</v>
      </c>
      <c r="G194" s="350"/>
      <c r="I194" s="312"/>
      <c r="J194" s="312"/>
      <c r="K194" s="312"/>
    </row>
    <row r="195" spans="1:11" s="310" customFormat="1" x14ac:dyDescent="0.25">
      <c r="A195" s="312" t="s">
        <v>583</v>
      </c>
      <c r="B195" s="330" t="s">
        <v>584</v>
      </c>
      <c r="C195" s="335">
        <v>0</v>
      </c>
      <c r="D195" s="312"/>
      <c r="E195" s="350"/>
      <c r="F195" s="337">
        <v>0</v>
      </c>
      <c r="G195" s="350"/>
      <c r="I195" s="312"/>
      <c r="J195" s="312"/>
      <c r="K195" s="312"/>
    </row>
    <row r="196" spans="1:11" s="310" customFormat="1" x14ac:dyDescent="0.25">
      <c r="A196" s="312" t="s">
        <v>585</v>
      </c>
      <c r="B196" s="330" t="s">
        <v>586</v>
      </c>
      <c r="C196" s="335">
        <v>0</v>
      </c>
      <c r="D196" s="312"/>
      <c r="E196" s="350"/>
      <c r="F196" s="337">
        <v>0</v>
      </c>
      <c r="G196" s="350"/>
      <c r="I196" s="312"/>
      <c r="J196" s="312"/>
      <c r="K196" s="312"/>
    </row>
    <row r="197" spans="1:11" s="310" customFormat="1" x14ac:dyDescent="0.25">
      <c r="A197" s="312" t="s">
        <v>587</v>
      </c>
      <c r="B197" s="330" t="s">
        <v>588</v>
      </c>
      <c r="C197" s="335">
        <v>0</v>
      </c>
      <c r="D197" s="312"/>
      <c r="E197" s="350"/>
      <c r="F197" s="337">
        <v>0</v>
      </c>
      <c r="G197" s="350"/>
      <c r="I197" s="312"/>
      <c r="J197" s="312"/>
      <c r="K197" s="312"/>
    </row>
    <row r="198" spans="1:11" s="310" customFormat="1" x14ac:dyDescent="0.25">
      <c r="A198" s="312" t="s">
        <v>589</v>
      </c>
      <c r="B198" s="330" t="s">
        <v>590</v>
      </c>
      <c r="C198" s="335">
        <v>0</v>
      </c>
      <c r="D198" s="312"/>
      <c r="E198" s="350"/>
      <c r="F198" s="337">
        <v>0</v>
      </c>
      <c r="G198" s="350"/>
      <c r="I198" s="312"/>
      <c r="J198" s="312"/>
      <c r="K198" s="312"/>
    </row>
    <row r="199" spans="1:11" s="310" customFormat="1" x14ac:dyDescent="0.25">
      <c r="A199" s="312" t="s">
        <v>591</v>
      </c>
      <c r="B199" s="330" t="s">
        <v>592</v>
      </c>
      <c r="C199" s="335">
        <v>0</v>
      </c>
      <c r="D199" s="312"/>
      <c r="E199" s="350"/>
      <c r="F199" s="337">
        <v>0</v>
      </c>
      <c r="G199" s="350"/>
      <c r="I199" s="312"/>
      <c r="J199" s="312"/>
      <c r="K199" s="312"/>
    </row>
    <row r="200" spans="1:11" s="310" customFormat="1" x14ac:dyDescent="0.25">
      <c r="A200" s="312" t="s">
        <v>593</v>
      </c>
      <c r="B200" s="330" t="s">
        <v>594</v>
      </c>
      <c r="C200" s="335">
        <v>0</v>
      </c>
      <c r="D200" s="312"/>
      <c r="E200" s="350"/>
      <c r="F200" s="337">
        <v>0</v>
      </c>
      <c r="G200" s="350"/>
      <c r="I200" s="312"/>
      <c r="J200" s="312"/>
      <c r="K200" s="312"/>
    </row>
    <row r="201" spans="1:11" s="310" customFormat="1" x14ac:dyDescent="0.25">
      <c r="A201" s="312" t="s">
        <v>595</v>
      </c>
      <c r="B201" s="330" t="s">
        <v>596</v>
      </c>
      <c r="C201" s="335">
        <v>0</v>
      </c>
      <c r="D201" s="312"/>
      <c r="E201" s="350"/>
      <c r="F201" s="337">
        <v>0</v>
      </c>
      <c r="G201" s="350"/>
      <c r="I201" s="312"/>
      <c r="J201" s="312"/>
      <c r="K201" s="312"/>
    </row>
    <row r="202" spans="1:11" s="310" customFormat="1" x14ac:dyDescent="0.25">
      <c r="A202" s="312" t="s">
        <v>597</v>
      </c>
      <c r="B202" s="330" t="s">
        <v>598</v>
      </c>
      <c r="C202" s="335">
        <v>0</v>
      </c>
      <c r="D202" s="312"/>
      <c r="E202" s="350"/>
      <c r="F202" s="337">
        <v>0</v>
      </c>
      <c r="G202" s="350"/>
      <c r="I202" s="312"/>
      <c r="J202" s="312"/>
      <c r="K202" s="312"/>
    </row>
    <row r="203" spans="1:11" s="310" customFormat="1" x14ac:dyDescent="0.25">
      <c r="A203" s="312" t="s">
        <v>599</v>
      </c>
      <c r="B203" s="330" t="s">
        <v>600</v>
      </c>
      <c r="C203" s="335">
        <v>0</v>
      </c>
      <c r="D203" s="312"/>
      <c r="E203" s="350"/>
      <c r="F203" s="337">
        <v>0</v>
      </c>
      <c r="G203" s="350"/>
      <c r="I203" s="312"/>
      <c r="J203" s="312"/>
      <c r="K203" s="312"/>
    </row>
    <row r="204" spans="1:11" s="310" customFormat="1" x14ac:dyDescent="0.25">
      <c r="A204" s="312" t="s">
        <v>601</v>
      </c>
      <c r="B204" s="330" t="s">
        <v>602</v>
      </c>
      <c r="C204" s="335">
        <v>0</v>
      </c>
      <c r="D204" s="312"/>
      <c r="E204" s="350"/>
      <c r="F204" s="337">
        <v>0</v>
      </c>
      <c r="G204" s="350"/>
      <c r="I204" s="312"/>
      <c r="J204" s="312"/>
      <c r="K204" s="312"/>
    </row>
    <row r="205" spans="1:11" s="310" customFormat="1" x14ac:dyDescent="0.25">
      <c r="A205" s="312" t="s">
        <v>603</v>
      </c>
      <c r="B205" s="330" t="s">
        <v>604</v>
      </c>
      <c r="C205" s="335">
        <v>0</v>
      </c>
      <c r="D205" s="312"/>
      <c r="E205" s="350"/>
      <c r="F205" s="337">
        <v>0</v>
      </c>
      <c r="G205" s="350"/>
      <c r="I205" s="312"/>
      <c r="J205" s="312"/>
      <c r="K205" s="312"/>
    </row>
    <row r="206" spans="1:11" s="310" customFormat="1" x14ac:dyDescent="0.25">
      <c r="A206" s="312" t="s">
        <v>605</v>
      </c>
      <c r="B206" s="330" t="s">
        <v>9</v>
      </c>
      <c r="C206" s="335">
        <v>0</v>
      </c>
      <c r="D206" s="312"/>
      <c r="E206" s="350"/>
      <c r="F206" s="337">
        <v>0</v>
      </c>
      <c r="G206" s="350"/>
      <c r="I206" s="312"/>
      <c r="J206" s="312"/>
      <c r="K206" s="312"/>
    </row>
    <row r="207" spans="1:11" s="310" customFormat="1" x14ac:dyDescent="0.25">
      <c r="A207" s="312" t="s">
        <v>606</v>
      </c>
      <c r="B207" s="339" t="s">
        <v>607</v>
      </c>
      <c r="C207" s="335">
        <v>1099.8628594888989</v>
      </c>
      <c r="D207" s="312"/>
      <c r="E207" s="350"/>
      <c r="F207" s="337"/>
      <c r="G207" s="350"/>
      <c r="I207" s="312"/>
      <c r="J207" s="312"/>
      <c r="K207" s="312"/>
    </row>
    <row r="208" spans="1:11" s="310" customFormat="1" x14ac:dyDescent="0.25">
      <c r="A208" s="312" t="s">
        <v>608</v>
      </c>
      <c r="B208" s="346" t="s">
        <v>10</v>
      </c>
      <c r="C208" s="335">
        <v>1099.8628594888989</v>
      </c>
      <c r="D208" s="330"/>
      <c r="E208" s="350"/>
      <c r="F208" s="337">
        <v>1</v>
      </c>
      <c r="G208" s="350"/>
      <c r="I208" s="312"/>
      <c r="J208" s="312"/>
      <c r="K208" s="312"/>
    </row>
    <row r="209" spans="1:11" s="310" customFormat="1" x14ac:dyDescent="0.25">
      <c r="A209" s="312" t="s">
        <v>1225</v>
      </c>
      <c r="B209" s="389"/>
      <c r="C209" s="335"/>
      <c r="D209" s="330"/>
      <c r="E209" s="350"/>
      <c r="F209" s="337"/>
      <c r="G209" s="350"/>
      <c r="I209" s="312"/>
      <c r="J209" s="312"/>
      <c r="K209" s="312"/>
    </row>
    <row r="210" spans="1:11" s="310" customFormat="1" x14ac:dyDescent="0.25">
      <c r="A210" s="312" t="s">
        <v>1226</v>
      </c>
      <c r="B210" s="389"/>
      <c r="C210" s="335"/>
      <c r="D210" s="330"/>
      <c r="E210" s="350"/>
      <c r="F210" s="337"/>
      <c r="G210" s="350"/>
      <c r="I210" s="312"/>
      <c r="J210" s="312"/>
      <c r="K210" s="312"/>
    </row>
    <row r="211" spans="1:11" s="310" customFormat="1" x14ac:dyDescent="0.25">
      <c r="A211" s="312" t="s">
        <v>1227</v>
      </c>
      <c r="B211" s="389"/>
      <c r="C211" s="335"/>
      <c r="D211" s="330"/>
      <c r="E211" s="350"/>
      <c r="F211" s="337"/>
      <c r="G211" s="350"/>
      <c r="I211" s="312"/>
      <c r="J211" s="312"/>
      <c r="K211" s="312"/>
    </row>
    <row r="212" spans="1:11" s="310" customFormat="1" x14ac:dyDescent="0.25">
      <c r="A212" s="312" t="s">
        <v>1228</v>
      </c>
      <c r="B212" s="389"/>
      <c r="C212" s="335"/>
      <c r="D212" s="330"/>
      <c r="E212" s="350"/>
      <c r="F212" s="337"/>
      <c r="G212" s="350"/>
      <c r="I212" s="312"/>
      <c r="J212" s="312"/>
      <c r="K212" s="312"/>
    </row>
    <row r="213" spans="1:11" s="310" customFormat="1" x14ac:dyDescent="0.25">
      <c r="A213" s="312" t="s">
        <v>1229</v>
      </c>
      <c r="B213" s="389"/>
      <c r="C213" s="335"/>
      <c r="D213" s="330"/>
      <c r="E213" s="350"/>
      <c r="F213" s="337"/>
      <c r="G213" s="350"/>
      <c r="I213" s="312"/>
      <c r="J213" s="312"/>
      <c r="K213" s="312"/>
    </row>
    <row r="214" spans="1:11" s="310" customFormat="1" x14ac:dyDescent="0.25">
      <c r="A214" s="312" t="s">
        <v>1230</v>
      </c>
      <c r="B214" s="389"/>
      <c r="C214" s="335"/>
      <c r="D214" s="330"/>
      <c r="E214" s="350"/>
      <c r="F214" s="337"/>
      <c r="G214" s="350"/>
      <c r="I214" s="312"/>
      <c r="J214" s="312"/>
      <c r="K214" s="312"/>
    </row>
    <row r="215" spans="1:11" s="310" customFormat="1" x14ac:dyDescent="0.25">
      <c r="A215" s="312" t="s">
        <v>1231</v>
      </c>
      <c r="B215" s="389"/>
      <c r="C215" s="335"/>
      <c r="D215" s="330"/>
      <c r="E215" s="350"/>
      <c r="F215" s="337"/>
      <c r="G215" s="350"/>
      <c r="I215" s="312"/>
      <c r="J215" s="312"/>
      <c r="K215" s="312"/>
    </row>
    <row r="216" spans="1:11" s="310" customFormat="1" ht="15" customHeight="1" x14ac:dyDescent="0.25">
      <c r="A216" s="331"/>
      <c r="B216" s="332" t="s">
        <v>609</v>
      </c>
      <c r="C216" s="331" t="s">
        <v>457</v>
      </c>
      <c r="D216" s="331"/>
      <c r="E216" s="333"/>
      <c r="F216" s="334" t="s">
        <v>469</v>
      </c>
      <c r="G216" s="334" t="s">
        <v>558</v>
      </c>
      <c r="I216" s="312"/>
      <c r="J216" s="312"/>
      <c r="K216" s="312"/>
    </row>
    <row r="217" spans="1:11" s="310" customFormat="1" x14ac:dyDescent="0.25">
      <c r="A217" s="312" t="s">
        <v>610</v>
      </c>
      <c r="B217" s="344" t="s">
        <v>611</v>
      </c>
      <c r="C217" s="335">
        <v>0</v>
      </c>
      <c r="D217" s="312"/>
      <c r="E217" s="353"/>
      <c r="F217" s="345">
        <v>0</v>
      </c>
      <c r="G217" s="345">
        <v>0</v>
      </c>
      <c r="I217" s="312"/>
      <c r="J217" s="312"/>
      <c r="K217" s="312"/>
    </row>
    <row r="218" spans="1:11" s="310" customFormat="1" x14ac:dyDescent="0.25">
      <c r="A218" s="312" t="s">
        <v>612</v>
      </c>
      <c r="B218" s="344" t="s">
        <v>613</v>
      </c>
      <c r="C218" s="335">
        <v>1091.9826568433341</v>
      </c>
      <c r="D218" s="312"/>
      <c r="E218" s="353"/>
      <c r="F218" s="345">
        <v>0.16796188058676487</v>
      </c>
      <c r="G218" s="345">
        <v>0.20216251445306543</v>
      </c>
      <c r="I218" s="312"/>
      <c r="J218" s="312"/>
      <c r="K218" s="312"/>
    </row>
    <row r="219" spans="1:11" s="310" customFormat="1" x14ac:dyDescent="0.25">
      <c r="A219" s="312" t="s">
        <v>614</v>
      </c>
      <c r="B219" s="344" t="s">
        <v>9</v>
      </c>
      <c r="C219" s="335">
        <v>0</v>
      </c>
      <c r="D219" s="312"/>
      <c r="E219" s="353"/>
      <c r="F219" s="345">
        <v>0</v>
      </c>
      <c r="G219" s="345">
        <v>0</v>
      </c>
      <c r="I219" s="312"/>
      <c r="J219" s="312"/>
      <c r="K219" s="312"/>
    </row>
    <row r="220" spans="1:11" s="310" customFormat="1" x14ac:dyDescent="0.25">
      <c r="A220" s="312" t="s">
        <v>615</v>
      </c>
      <c r="B220" s="346" t="s">
        <v>10</v>
      </c>
      <c r="C220" s="335">
        <v>1091.9826568433341</v>
      </c>
      <c r="D220" s="312"/>
      <c r="E220" s="353"/>
      <c r="F220" s="345">
        <v>0.16796188058676487</v>
      </c>
      <c r="G220" s="345">
        <v>0.20216251445306543</v>
      </c>
      <c r="I220" s="312"/>
      <c r="J220" s="312"/>
      <c r="K220" s="312"/>
    </row>
    <row r="221" spans="1:11" s="310" customFormat="1" x14ac:dyDescent="0.25">
      <c r="A221" s="312" t="s">
        <v>1232</v>
      </c>
      <c r="B221" s="389"/>
      <c r="C221" s="335"/>
      <c r="D221" s="312"/>
      <c r="E221" s="353"/>
      <c r="F221" s="336"/>
      <c r="G221" s="336"/>
      <c r="I221" s="312"/>
      <c r="J221" s="312"/>
      <c r="K221" s="312"/>
    </row>
    <row r="222" spans="1:11" s="310" customFormat="1" x14ac:dyDescent="0.25">
      <c r="A222" s="312" t="s">
        <v>1233</v>
      </c>
      <c r="B222" s="389"/>
      <c r="C222" s="335"/>
      <c r="D222" s="312"/>
      <c r="E222" s="353"/>
      <c r="F222" s="336"/>
      <c r="G222" s="336"/>
      <c r="I222" s="312"/>
      <c r="J222" s="312"/>
      <c r="K222" s="312"/>
    </row>
    <row r="223" spans="1:11" s="310" customFormat="1" x14ac:dyDescent="0.25">
      <c r="A223" s="312" t="s">
        <v>1234</v>
      </c>
      <c r="B223" s="389"/>
      <c r="C223" s="335"/>
      <c r="D223" s="312"/>
      <c r="E223" s="353"/>
      <c r="F223" s="336"/>
      <c r="G223" s="336"/>
      <c r="I223" s="312"/>
      <c r="J223" s="312"/>
      <c r="K223" s="312"/>
    </row>
    <row r="224" spans="1:11" s="310" customFormat="1" x14ac:dyDescent="0.25">
      <c r="A224" s="312" t="s">
        <v>1235</v>
      </c>
      <c r="B224" s="389"/>
      <c r="C224" s="335"/>
      <c r="D224" s="312"/>
      <c r="E224" s="353"/>
      <c r="F224" s="336"/>
      <c r="G224" s="336"/>
      <c r="I224" s="312"/>
      <c r="J224" s="312"/>
      <c r="K224" s="312"/>
    </row>
    <row r="225" spans="1:13" s="310" customFormat="1" x14ac:dyDescent="0.25">
      <c r="A225" s="312" t="s">
        <v>1236</v>
      </c>
      <c r="B225" s="389"/>
      <c r="C225" s="335"/>
      <c r="D225" s="312"/>
      <c r="E225" s="353"/>
      <c r="F225" s="336"/>
      <c r="G225" s="336"/>
      <c r="I225" s="312"/>
      <c r="J225" s="312"/>
      <c r="K225" s="312"/>
    </row>
    <row r="226" spans="1:13" s="310" customFormat="1" x14ac:dyDescent="0.25">
      <c r="A226" s="312" t="s">
        <v>1237</v>
      </c>
      <c r="B226" s="389"/>
      <c r="C226" s="335"/>
      <c r="D226" s="312"/>
      <c r="E226" s="353"/>
      <c r="F226" s="336"/>
      <c r="G226" s="336"/>
      <c r="I226" s="312"/>
      <c r="J226" s="312"/>
      <c r="K226" s="312"/>
    </row>
    <row r="227" spans="1:13" s="310" customFormat="1" x14ac:dyDescent="0.25">
      <c r="A227" s="312" t="s">
        <v>1238</v>
      </c>
      <c r="B227" s="389"/>
      <c r="C227" s="335"/>
      <c r="D227" s="312"/>
      <c r="E227" s="353"/>
      <c r="F227" s="336"/>
      <c r="G227" s="336"/>
      <c r="I227" s="312"/>
      <c r="J227" s="312"/>
      <c r="K227" s="312"/>
    </row>
    <row r="228" spans="1:13" ht="15" customHeight="1" x14ac:dyDescent="0.25">
      <c r="A228" s="331"/>
      <c r="B228" s="332" t="s">
        <v>616</v>
      </c>
      <c r="C228" s="331"/>
      <c r="D228" s="331"/>
      <c r="E228" s="333"/>
      <c r="F228" s="334"/>
      <c r="G228" s="334"/>
      <c r="H228" s="310"/>
      <c r="L228" s="310"/>
      <c r="M228" s="310"/>
    </row>
    <row r="229" spans="1:13" x14ac:dyDescent="0.25">
      <c r="A229" s="312" t="s">
        <v>617</v>
      </c>
      <c r="B229" s="330" t="s">
        <v>618</v>
      </c>
      <c r="C229" s="327" t="s">
        <v>455</v>
      </c>
      <c r="H229" s="310"/>
      <c r="L229" s="310"/>
      <c r="M229" s="310"/>
    </row>
    <row r="230" spans="1:13" ht="15" customHeight="1" x14ac:dyDescent="0.25">
      <c r="A230" s="331"/>
      <c r="B230" s="332" t="s">
        <v>619</v>
      </c>
      <c r="C230" s="331"/>
      <c r="D230" s="331"/>
      <c r="E230" s="333"/>
      <c r="F230" s="334"/>
      <c r="G230" s="334"/>
      <c r="H230" s="310"/>
      <c r="L230" s="310"/>
      <c r="M230" s="310"/>
    </row>
    <row r="231" spans="1:13" x14ac:dyDescent="0.25">
      <c r="A231" s="312" t="s">
        <v>620</v>
      </c>
      <c r="B231" s="312" t="s">
        <v>621</v>
      </c>
      <c r="C231" s="312">
        <v>0</v>
      </c>
      <c r="E231" s="330"/>
      <c r="H231" s="310"/>
      <c r="L231" s="310"/>
      <c r="M231" s="310"/>
    </row>
    <row r="232" spans="1:13" x14ac:dyDescent="0.25">
      <c r="A232" s="312" t="s">
        <v>622</v>
      </c>
      <c r="B232" s="355" t="s">
        <v>623</v>
      </c>
      <c r="C232" s="312">
        <v>0</v>
      </c>
      <c r="E232" s="330"/>
      <c r="H232" s="310"/>
      <c r="L232" s="310"/>
      <c r="M232" s="310"/>
    </row>
    <row r="233" spans="1:13" x14ac:dyDescent="0.25">
      <c r="A233" s="312" t="s">
        <v>624</v>
      </c>
      <c r="B233" s="355" t="s">
        <v>625</v>
      </c>
      <c r="C233" s="312">
        <v>0</v>
      </c>
      <c r="E233" s="330"/>
      <c r="H233" s="310"/>
      <c r="L233" s="310"/>
      <c r="M233" s="310"/>
    </row>
    <row r="234" spans="1:13" x14ac:dyDescent="0.25">
      <c r="A234" s="312" t="s">
        <v>626</v>
      </c>
      <c r="B234" s="356" t="s">
        <v>627</v>
      </c>
      <c r="C234" s="312">
        <v>0</v>
      </c>
      <c r="D234" s="330"/>
      <c r="E234" s="330"/>
      <c r="H234" s="310"/>
      <c r="L234" s="310"/>
      <c r="M234" s="310"/>
    </row>
    <row r="235" spans="1:13" x14ac:dyDescent="0.25">
      <c r="A235" s="312" t="s">
        <v>628</v>
      </c>
      <c r="B235" s="356" t="s">
        <v>629</v>
      </c>
      <c r="C235" s="312">
        <v>0</v>
      </c>
      <c r="D235" s="330"/>
      <c r="E235" s="330"/>
      <c r="H235" s="310"/>
      <c r="L235" s="310"/>
      <c r="M235" s="310"/>
    </row>
    <row r="236" spans="1:13" x14ac:dyDescent="0.25">
      <c r="A236" s="312" t="s">
        <v>630</v>
      </c>
      <c r="B236" s="356" t="s">
        <v>631</v>
      </c>
      <c r="C236" s="312">
        <v>0</v>
      </c>
      <c r="D236" s="330"/>
      <c r="E236" s="330"/>
      <c r="H236" s="310"/>
      <c r="L236" s="310"/>
      <c r="M236" s="310"/>
    </row>
    <row r="237" spans="1:13" x14ac:dyDescent="0.25">
      <c r="A237" s="312" t="s">
        <v>1239</v>
      </c>
      <c r="B237" s="356"/>
      <c r="C237" s="330"/>
      <c r="D237" s="330"/>
      <c r="E237" s="330"/>
      <c r="H237" s="310"/>
      <c r="L237" s="310"/>
      <c r="M237" s="310"/>
    </row>
    <row r="238" spans="1:13" x14ac:dyDescent="0.25">
      <c r="A238" s="312" t="s">
        <v>1240</v>
      </c>
      <c r="B238" s="356"/>
      <c r="C238" s="330"/>
      <c r="D238" s="330"/>
      <c r="E238" s="330"/>
      <c r="H238" s="310"/>
      <c r="L238" s="310"/>
      <c r="M238" s="310"/>
    </row>
    <row r="239" spans="1:13" x14ac:dyDescent="0.25">
      <c r="A239" s="312" t="s">
        <v>1241</v>
      </c>
      <c r="B239" s="356"/>
      <c r="C239" s="330"/>
      <c r="D239" s="330"/>
      <c r="E239" s="330"/>
      <c r="H239" s="310"/>
      <c r="L239" s="310"/>
      <c r="M239" s="310"/>
    </row>
    <row r="240" spans="1:13" x14ac:dyDescent="0.25">
      <c r="A240" s="312" t="s">
        <v>1242</v>
      </c>
      <c r="B240" s="356"/>
      <c r="C240" s="330"/>
      <c r="D240" s="330"/>
      <c r="E240" s="330"/>
      <c r="H240" s="310"/>
      <c r="L240" s="310"/>
      <c r="M240" s="310"/>
    </row>
    <row r="241" spans="1:13" x14ac:dyDescent="0.25">
      <c r="A241" s="312" t="s">
        <v>1243</v>
      </c>
      <c r="B241" s="356"/>
      <c r="C241" s="330"/>
      <c r="D241" s="330"/>
      <c r="E241" s="330"/>
      <c r="H241" s="310"/>
      <c r="L241" s="310"/>
      <c r="M241" s="310"/>
    </row>
    <row r="242" spans="1:13" x14ac:dyDescent="0.25">
      <c r="A242" s="312" t="s">
        <v>1244</v>
      </c>
      <c r="B242" s="356"/>
      <c r="C242" s="330"/>
      <c r="D242" s="330"/>
      <c r="E242" s="330"/>
      <c r="H242" s="310"/>
      <c r="L242" s="310"/>
      <c r="M242" s="310"/>
    </row>
    <row r="243" spans="1:13" x14ac:dyDescent="0.25">
      <c r="A243" s="312" t="s">
        <v>1245</v>
      </c>
      <c r="B243" s="356"/>
      <c r="C243" s="330"/>
      <c r="D243" s="330"/>
      <c r="E243" s="330"/>
      <c r="H243" s="310"/>
      <c r="L243" s="310"/>
      <c r="M243" s="310"/>
    </row>
    <row r="244" spans="1:13" x14ac:dyDescent="0.25">
      <c r="A244" s="312" t="s">
        <v>1246</v>
      </c>
      <c r="B244" s="356"/>
      <c r="C244" s="330"/>
      <c r="D244" s="330"/>
      <c r="E244" s="330"/>
      <c r="H244" s="310"/>
      <c r="L244" s="310"/>
      <c r="M244" s="310"/>
    </row>
    <row r="245" spans="1:13" x14ac:dyDescent="0.25">
      <c r="A245" s="312" t="s">
        <v>1247</v>
      </c>
      <c r="B245" s="356"/>
      <c r="C245" s="330"/>
      <c r="D245" s="330"/>
      <c r="E245" s="330"/>
      <c r="H245" s="310"/>
      <c r="L245" s="310"/>
      <c r="M245" s="310"/>
    </row>
    <row r="246" spans="1:13" x14ac:dyDescent="0.25">
      <c r="A246" s="312" t="s">
        <v>1248</v>
      </c>
      <c r="B246" s="356"/>
      <c r="C246" s="330"/>
      <c r="D246" s="330"/>
      <c r="E246" s="330"/>
      <c r="H246" s="310"/>
      <c r="L246" s="310"/>
      <c r="M246" s="310"/>
    </row>
    <row r="247" spans="1:13" x14ac:dyDescent="0.25">
      <c r="A247" s="312" t="s">
        <v>1249</v>
      </c>
      <c r="B247" s="356"/>
      <c r="C247" s="330"/>
      <c r="D247" s="330"/>
      <c r="E247" s="330"/>
      <c r="H247" s="310"/>
      <c r="L247" s="310"/>
      <c r="M247" s="310"/>
    </row>
    <row r="248" spans="1:13" x14ac:dyDescent="0.25">
      <c r="A248" s="312" t="s">
        <v>1250</v>
      </c>
      <c r="B248" s="356"/>
      <c r="C248" s="330"/>
      <c r="D248" s="330"/>
      <c r="E248" s="330"/>
      <c r="H248" s="310"/>
      <c r="L248" s="310"/>
      <c r="M248" s="310"/>
    </row>
    <row r="249" spans="1:13" x14ac:dyDescent="0.25">
      <c r="A249" s="312" t="s">
        <v>1251</v>
      </c>
      <c r="B249" s="356"/>
      <c r="C249" s="330"/>
      <c r="D249" s="330"/>
      <c r="E249" s="330"/>
      <c r="H249" s="310"/>
      <c r="L249" s="310"/>
      <c r="M249" s="310"/>
    </row>
    <row r="250" spans="1:13" x14ac:dyDescent="0.25">
      <c r="A250" s="312" t="s">
        <v>1252</v>
      </c>
      <c r="B250" s="356"/>
      <c r="C250" s="330"/>
      <c r="D250" s="330"/>
      <c r="E250" s="330"/>
      <c r="H250" s="310"/>
      <c r="L250" s="310"/>
      <c r="M250" s="310"/>
    </row>
    <row r="251" spans="1:13" x14ac:dyDescent="0.25">
      <c r="A251" s="312" t="s">
        <v>1253</v>
      </c>
      <c r="B251" s="356"/>
      <c r="C251" s="330"/>
      <c r="D251" s="330"/>
      <c r="E251" s="330"/>
      <c r="H251" s="310"/>
      <c r="L251" s="310"/>
      <c r="M251" s="310"/>
    </row>
    <row r="252" spans="1:13" x14ac:dyDescent="0.25">
      <c r="A252" s="312" t="s">
        <v>1254</v>
      </c>
      <c r="B252" s="356"/>
      <c r="C252" s="330"/>
      <c r="D252" s="330"/>
      <c r="E252" s="330"/>
      <c r="H252" s="310"/>
      <c r="L252" s="310"/>
      <c r="M252" s="310"/>
    </row>
    <row r="253" spans="1:13" x14ac:dyDescent="0.25">
      <c r="A253" s="312" t="s">
        <v>1255</v>
      </c>
      <c r="B253" s="356"/>
      <c r="C253" s="330"/>
      <c r="D253" s="330"/>
      <c r="E253" s="330"/>
      <c r="H253" s="310"/>
      <c r="L253" s="310"/>
      <c r="M253" s="310"/>
    </row>
    <row r="254" spans="1:13" x14ac:dyDescent="0.25">
      <c r="A254" s="312" t="s">
        <v>1256</v>
      </c>
      <c r="B254" s="356"/>
      <c r="C254" s="330"/>
      <c r="D254" s="330"/>
      <c r="E254" s="330"/>
      <c r="H254" s="310"/>
      <c r="L254" s="310"/>
      <c r="M254" s="310"/>
    </row>
    <row r="255" spans="1:13" x14ac:dyDescent="0.25">
      <c r="A255" s="312" t="s">
        <v>1257</v>
      </c>
      <c r="B255" s="356"/>
      <c r="C255" s="330"/>
      <c r="D255" s="330"/>
      <c r="E255" s="330"/>
      <c r="H255" s="310"/>
      <c r="L255" s="310"/>
      <c r="M255" s="310"/>
    </row>
    <row r="256" spans="1:13" x14ac:dyDescent="0.25">
      <c r="A256" s="312" t="s">
        <v>1258</v>
      </c>
      <c r="B256" s="356"/>
      <c r="C256" s="330"/>
      <c r="D256" s="330"/>
      <c r="E256" s="330"/>
      <c r="H256" s="310"/>
      <c r="L256" s="310"/>
      <c r="M256" s="310"/>
    </row>
    <row r="257" spans="1:13" x14ac:dyDescent="0.25">
      <c r="A257" s="312" t="s">
        <v>1259</v>
      </c>
      <c r="B257" s="356"/>
      <c r="C257" s="330"/>
      <c r="D257" s="330"/>
      <c r="E257" s="330"/>
      <c r="H257" s="310"/>
      <c r="L257" s="310"/>
      <c r="M257" s="310"/>
    </row>
    <row r="258" spans="1:13" x14ac:dyDescent="0.25">
      <c r="A258" s="312" t="s">
        <v>1260</v>
      </c>
      <c r="B258" s="356"/>
      <c r="C258" s="330"/>
      <c r="D258" s="330"/>
      <c r="E258" s="330"/>
      <c r="H258" s="310"/>
      <c r="L258" s="310"/>
      <c r="M258" s="310"/>
    </row>
    <row r="259" spans="1:13" x14ac:dyDescent="0.25">
      <c r="A259" s="312" t="s">
        <v>1261</v>
      </c>
      <c r="B259" s="356"/>
      <c r="C259" s="330"/>
      <c r="D259" s="330"/>
      <c r="E259" s="330"/>
      <c r="H259" s="310"/>
      <c r="L259" s="310"/>
      <c r="M259" s="310"/>
    </row>
    <row r="260" spans="1:13" x14ac:dyDescent="0.25">
      <c r="A260" s="312" t="s">
        <v>1262</v>
      </c>
      <c r="B260" s="356"/>
      <c r="C260" s="330"/>
      <c r="D260" s="330"/>
      <c r="E260" s="330"/>
      <c r="H260" s="310"/>
      <c r="L260" s="310"/>
      <c r="M260" s="310"/>
    </row>
    <row r="261" spans="1:13" x14ac:dyDescent="0.25">
      <c r="A261" s="312" t="s">
        <v>1263</v>
      </c>
      <c r="B261" s="356"/>
      <c r="C261" s="330"/>
      <c r="D261" s="330"/>
      <c r="E261" s="330"/>
      <c r="H261" s="310"/>
      <c r="L261" s="310"/>
      <c r="M261" s="310"/>
    </row>
    <row r="262" spans="1:13" x14ac:dyDescent="0.25">
      <c r="A262" s="312" t="s">
        <v>1264</v>
      </c>
      <c r="B262" s="356"/>
      <c r="C262" s="330"/>
      <c r="D262" s="330"/>
      <c r="E262" s="330"/>
      <c r="H262" s="310"/>
      <c r="L262" s="310"/>
      <c r="M262" s="310"/>
    </row>
    <row r="263" spans="1:13" x14ac:dyDescent="0.25">
      <c r="A263" s="312" t="s">
        <v>1265</v>
      </c>
      <c r="B263" s="356"/>
      <c r="C263" s="330"/>
      <c r="D263" s="330"/>
      <c r="E263" s="330"/>
      <c r="H263" s="310"/>
      <c r="L263" s="310"/>
      <c r="M263" s="310"/>
    </row>
    <row r="264" spans="1:13" x14ac:dyDescent="0.25">
      <c r="A264" s="312" t="s">
        <v>1266</v>
      </c>
      <c r="B264" s="356"/>
      <c r="C264" s="330"/>
      <c r="D264" s="330"/>
      <c r="E264" s="330"/>
      <c r="H264" s="310"/>
      <c r="L264" s="310"/>
      <c r="M264" s="310"/>
    </row>
    <row r="265" spans="1:13" x14ac:dyDescent="0.25">
      <c r="A265" s="312" t="s">
        <v>1267</v>
      </c>
      <c r="B265" s="356"/>
      <c r="C265" s="330"/>
      <c r="D265" s="330"/>
      <c r="E265" s="330"/>
      <c r="H265" s="310"/>
      <c r="L265" s="310"/>
      <c r="M265" s="310"/>
    </row>
    <row r="266" spans="1:13" x14ac:dyDescent="0.25">
      <c r="A266" s="312" t="s">
        <v>1268</v>
      </c>
      <c r="B266" s="356"/>
      <c r="C266" s="330"/>
      <c r="D266" s="330"/>
      <c r="E266" s="330"/>
      <c r="H266" s="310"/>
      <c r="L266" s="310"/>
      <c r="M266" s="310"/>
    </row>
    <row r="267" spans="1:13" x14ac:dyDescent="0.25">
      <c r="A267" s="312" t="s">
        <v>1269</v>
      </c>
      <c r="B267" s="356"/>
      <c r="C267" s="330"/>
      <c r="D267" s="330"/>
      <c r="E267" s="330"/>
      <c r="H267" s="310"/>
      <c r="L267" s="310"/>
      <c r="M267" s="310"/>
    </row>
    <row r="268" spans="1:13" x14ac:dyDescent="0.25">
      <c r="A268" s="312" t="s">
        <v>1270</v>
      </c>
      <c r="B268" s="356"/>
      <c r="C268" s="330"/>
      <c r="D268" s="330"/>
      <c r="E268" s="330"/>
      <c r="H268" s="310"/>
      <c r="L268" s="310"/>
      <c r="M268" s="310"/>
    </row>
    <row r="269" spans="1:13" x14ac:dyDescent="0.25">
      <c r="A269" s="312" t="s">
        <v>1271</v>
      </c>
      <c r="B269" s="356"/>
      <c r="C269" s="330"/>
      <c r="D269" s="330"/>
      <c r="E269" s="330"/>
      <c r="H269" s="310"/>
      <c r="L269" s="310"/>
      <c r="M269" s="310"/>
    </row>
    <row r="270" spans="1:13" x14ac:dyDescent="0.25">
      <c r="A270" s="312" t="s">
        <v>1272</v>
      </c>
      <c r="B270" s="356"/>
      <c r="C270" s="330"/>
      <c r="D270" s="330"/>
      <c r="E270" s="330"/>
      <c r="H270" s="310"/>
      <c r="L270" s="310"/>
      <c r="M270" s="310"/>
    </row>
    <row r="271" spans="1:13" x14ac:dyDescent="0.25">
      <c r="A271" s="312" t="s">
        <v>1273</v>
      </c>
      <c r="B271" s="356"/>
      <c r="C271" s="330"/>
      <c r="D271" s="330"/>
      <c r="E271" s="330"/>
      <c r="H271" s="310"/>
      <c r="L271" s="310"/>
      <c r="M271" s="310"/>
    </row>
    <row r="272" spans="1:13" x14ac:dyDescent="0.25">
      <c r="A272" s="312" t="s">
        <v>1274</v>
      </c>
      <c r="B272" s="356"/>
      <c r="C272" s="330"/>
      <c r="D272" s="330"/>
      <c r="E272" s="330"/>
      <c r="H272" s="310"/>
      <c r="L272" s="310"/>
      <c r="M272" s="310"/>
    </row>
    <row r="273" spans="1:14" x14ac:dyDescent="0.25">
      <c r="A273" s="312" t="s">
        <v>1275</v>
      </c>
      <c r="B273" s="356"/>
      <c r="C273" s="330"/>
      <c r="D273" s="330"/>
      <c r="E273" s="330"/>
      <c r="H273" s="310"/>
      <c r="L273" s="310"/>
      <c r="M273" s="310"/>
    </row>
    <row r="274" spans="1:14" x14ac:dyDescent="0.25">
      <c r="A274" s="312" t="s">
        <v>1276</v>
      </c>
      <c r="B274" s="356"/>
      <c r="C274" s="330"/>
      <c r="D274" s="330"/>
      <c r="E274" s="330"/>
      <c r="H274" s="310"/>
      <c r="L274" s="310"/>
      <c r="M274" s="310"/>
    </row>
    <row r="275" spans="1:14" x14ac:dyDescent="0.25">
      <c r="A275" s="312" t="s">
        <v>1277</v>
      </c>
      <c r="B275" s="356"/>
      <c r="C275" s="330"/>
      <c r="D275" s="330"/>
      <c r="E275" s="330"/>
      <c r="H275" s="310"/>
      <c r="L275" s="310"/>
      <c r="M275" s="310"/>
    </row>
    <row r="276" spans="1:14" x14ac:dyDescent="0.25">
      <c r="A276" s="312" t="s">
        <v>1278</v>
      </c>
      <c r="B276" s="356"/>
      <c r="C276" s="330"/>
      <c r="D276" s="330"/>
      <c r="E276" s="330"/>
      <c r="H276" s="310"/>
      <c r="L276" s="310"/>
      <c r="M276" s="310"/>
    </row>
    <row r="277" spans="1:14" x14ac:dyDescent="0.25">
      <c r="A277" s="312" t="s">
        <v>1279</v>
      </c>
      <c r="B277" s="356"/>
      <c r="C277" s="330"/>
      <c r="D277" s="330"/>
      <c r="E277" s="330"/>
      <c r="H277" s="310"/>
      <c r="L277" s="310"/>
      <c r="M277" s="310"/>
    </row>
    <row r="278" spans="1:14" x14ac:dyDescent="0.25">
      <c r="A278" s="312" t="s">
        <v>1280</v>
      </c>
      <c r="B278" s="356"/>
      <c r="C278" s="330"/>
      <c r="D278" s="330"/>
      <c r="E278" s="330"/>
      <c r="H278" s="310"/>
      <c r="L278" s="310"/>
      <c r="M278" s="310"/>
    </row>
    <row r="279" spans="1:14" x14ac:dyDescent="0.25">
      <c r="A279" s="312" t="s">
        <v>1281</v>
      </c>
      <c r="B279" s="356"/>
      <c r="C279" s="330"/>
      <c r="D279" s="330"/>
      <c r="E279" s="330"/>
      <c r="H279" s="310"/>
      <c r="L279" s="310"/>
      <c r="M279" s="310"/>
    </row>
    <row r="280" spans="1:14" x14ac:dyDescent="0.25">
      <c r="A280" s="312" t="s">
        <v>1282</v>
      </c>
      <c r="B280" s="356"/>
      <c r="C280" s="330"/>
      <c r="D280" s="330"/>
      <c r="E280" s="330"/>
      <c r="H280" s="310"/>
      <c r="L280" s="310"/>
      <c r="M280" s="310"/>
    </row>
    <row r="281" spans="1:14" x14ac:dyDescent="0.25">
      <c r="A281" s="312" t="s">
        <v>1283</v>
      </c>
      <c r="B281" s="356"/>
      <c r="C281" s="330"/>
      <c r="D281" s="330"/>
      <c r="E281" s="330"/>
      <c r="H281" s="310"/>
      <c r="L281" s="310"/>
      <c r="M281" s="310"/>
    </row>
    <row r="282" spans="1:14" x14ac:dyDescent="0.25">
      <c r="A282" s="312" t="s">
        <v>1284</v>
      </c>
      <c r="B282" s="356"/>
      <c r="C282" s="330"/>
      <c r="D282" s="330"/>
      <c r="E282" s="330"/>
      <c r="H282" s="310"/>
      <c r="L282" s="310"/>
      <c r="M282" s="310"/>
    </row>
    <row r="283" spans="1:14" x14ac:dyDescent="0.25">
      <c r="A283" s="312" t="s">
        <v>1285</v>
      </c>
      <c r="B283" s="356"/>
      <c r="C283" s="330"/>
      <c r="D283" s="330"/>
      <c r="E283" s="330"/>
      <c r="H283" s="310"/>
      <c r="L283" s="310"/>
      <c r="M283" s="310"/>
    </row>
    <row r="284" spans="1:14" x14ac:dyDescent="0.25">
      <c r="A284" s="312" t="s">
        <v>1286</v>
      </c>
      <c r="B284" s="356"/>
      <c r="C284" s="330"/>
      <c r="D284" s="330"/>
      <c r="E284" s="330"/>
      <c r="H284" s="310"/>
      <c r="L284" s="310"/>
      <c r="M284" s="310"/>
    </row>
    <row r="285" spans="1:14" ht="37.5" x14ac:dyDescent="0.25">
      <c r="A285" s="323"/>
      <c r="B285" s="323" t="s">
        <v>632</v>
      </c>
      <c r="C285" s="323" t="s">
        <v>633</v>
      </c>
      <c r="D285" s="323" t="s">
        <v>633</v>
      </c>
      <c r="E285" s="323"/>
      <c r="F285" s="324"/>
      <c r="G285" s="325"/>
      <c r="H285" s="310"/>
      <c r="I285" s="316"/>
      <c r="J285" s="316"/>
      <c r="K285" s="316"/>
      <c r="L285" s="316"/>
      <c r="M285" s="318"/>
    </row>
    <row r="286" spans="1:14" ht="18.75" x14ac:dyDescent="0.25">
      <c r="A286" s="409" t="s">
        <v>1038</v>
      </c>
      <c r="B286" s="409"/>
      <c r="C286" s="409"/>
      <c r="D286" s="409"/>
      <c r="E286" s="409"/>
      <c r="F286" s="409"/>
      <c r="G286" s="409"/>
      <c r="H286" s="310"/>
      <c r="I286" s="316"/>
      <c r="J286" s="316"/>
      <c r="K286" s="316"/>
      <c r="L286" s="316"/>
      <c r="M286" s="318"/>
    </row>
    <row r="287" spans="1:14" ht="18.75" x14ac:dyDescent="0.25">
      <c r="A287" s="409"/>
      <c r="B287" s="409"/>
      <c r="C287" s="409"/>
      <c r="D287" s="409"/>
      <c r="E287" s="409"/>
      <c r="F287" s="409"/>
      <c r="G287" s="409"/>
      <c r="H287" s="310"/>
      <c r="I287" s="316"/>
      <c r="J287" s="316"/>
      <c r="K287" s="316"/>
      <c r="L287" s="316"/>
      <c r="M287" s="318"/>
    </row>
    <row r="288" spans="1:14" x14ac:dyDescent="0.25">
      <c r="A288" s="312" t="s">
        <v>634</v>
      </c>
      <c r="B288" s="356" t="s">
        <v>635</v>
      </c>
      <c r="C288" s="358">
        <f>ROW(B38)</f>
        <v>38</v>
      </c>
      <c r="E288" s="357"/>
      <c r="F288" s="357"/>
      <c r="G288" s="357"/>
      <c r="H288" s="310"/>
      <c r="I288" s="356"/>
      <c r="J288" s="358"/>
      <c r="L288" s="357"/>
      <c r="M288" s="357"/>
      <c r="N288" s="357"/>
    </row>
    <row r="289" spans="1:14" x14ac:dyDescent="0.25">
      <c r="A289" s="312" t="s">
        <v>636</v>
      </c>
      <c r="B289" s="356" t="s">
        <v>637</v>
      </c>
      <c r="C289" s="358">
        <f>ROW(B39)</f>
        <v>39</v>
      </c>
      <c r="E289" s="357"/>
      <c r="F289" s="357"/>
      <c r="H289" s="310"/>
      <c r="I289" s="356"/>
      <c r="J289" s="358"/>
      <c r="L289" s="357"/>
      <c r="M289" s="357"/>
    </row>
    <row r="290" spans="1:14" x14ac:dyDescent="0.25">
      <c r="A290" s="312" t="s">
        <v>638</v>
      </c>
      <c r="B290" s="356" t="s">
        <v>639</v>
      </c>
      <c r="C290" s="358" t="str">
        <f ca="1">IF(ISREF(INDIRECT("'B1. HTT Mortgage Assets'!A1")),ROW('B1. HTT Mortgage Assets'!B43)&amp;" for Mortgage Assets","")</f>
        <v>43 for Mortgage Assets</v>
      </c>
      <c r="D290" s="358"/>
      <c r="E290" s="359"/>
      <c r="F290" s="357"/>
      <c r="G290" s="359"/>
      <c r="H290" s="310"/>
      <c r="I290" s="356"/>
      <c r="J290" s="358"/>
      <c r="K290" s="358"/>
      <c r="L290" s="359"/>
      <c r="M290" s="357"/>
      <c r="N290" s="359"/>
    </row>
    <row r="291" spans="1:14" x14ac:dyDescent="0.25">
      <c r="A291" s="312" t="s">
        <v>640</v>
      </c>
      <c r="B291" s="356" t="s">
        <v>641</v>
      </c>
      <c r="C291" s="358">
        <f>ROW(B52)</f>
        <v>52</v>
      </c>
      <c r="H291" s="310"/>
      <c r="I291" s="356"/>
      <c r="J291" s="358"/>
    </row>
    <row r="292" spans="1:14" ht="30" x14ac:dyDescent="0.25">
      <c r="A292" s="312" t="s">
        <v>642</v>
      </c>
      <c r="B292" s="356" t="s">
        <v>643</v>
      </c>
      <c r="C292" s="399" t="str">
        <f ca="1">IF(ISREF(INDIRECT("'B1. HTT Mortgage Assets'!A1")),ROW('B1. HTT Mortgage Assets'!B186)&amp;" for Residential Mortgage Assets","")</f>
        <v>186 for Residential Mortgage Assets</v>
      </c>
      <c r="D292" s="358" t="s">
        <v>1559</v>
      </c>
      <c r="E292" s="359"/>
      <c r="F292" s="358"/>
      <c r="G292" s="359"/>
      <c r="H292" s="310"/>
      <c r="I292" s="356"/>
      <c r="J292" s="360"/>
      <c r="K292" s="358"/>
      <c r="L292" s="359"/>
      <c r="N292" s="359"/>
    </row>
    <row r="293" spans="1:14" x14ac:dyDescent="0.25">
      <c r="A293" s="312" t="s">
        <v>644</v>
      </c>
      <c r="B293" s="356" t="s">
        <v>645</v>
      </c>
      <c r="C293" s="358" t="str">
        <f ca="1">IF(ISREF(INDIRECT("'B1. HTT Mortgage Assets'!A1")),ROW('B1. HTT Mortgage Assets'!B149)&amp;" for Mortgage Assets","")</f>
        <v>149 for Mortgage Assets</v>
      </c>
      <c r="D293" s="358">
        <f>ROW(B163)</f>
        <v>163</v>
      </c>
      <c r="F293" s="358"/>
      <c r="H293" s="310"/>
      <c r="I293" s="356"/>
      <c r="M293" s="359"/>
    </row>
    <row r="294" spans="1:14" x14ac:dyDescent="0.25">
      <c r="A294" s="312" t="s">
        <v>646</v>
      </c>
      <c r="B294" s="356" t="s">
        <v>647</v>
      </c>
      <c r="C294" s="358">
        <f>ROW(B111)</f>
        <v>111</v>
      </c>
      <c r="F294" s="359"/>
      <c r="H294" s="310"/>
      <c r="I294" s="356"/>
      <c r="J294" s="358"/>
      <c r="M294" s="359"/>
    </row>
    <row r="295" spans="1:14" x14ac:dyDescent="0.25">
      <c r="A295" s="312" t="s">
        <v>648</v>
      </c>
      <c r="B295" s="356" t="s">
        <v>649</v>
      </c>
      <c r="C295" s="358">
        <f>ROW(B163)</f>
        <v>163</v>
      </c>
      <c r="E295" s="359"/>
      <c r="F295" s="359"/>
      <c r="H295" s="310"/>
      <c r="I295" s="356"/>
      <c r="J295" s="358"/>
      <c r="L295" s="359"/>
      <c r="M295" s="359"/>
    </row>
    <row r="296" spans="1:14" x14ac:dyDescent="0.25">
      <c r="A296" s="312" t="s">
        <v>650</v>
      </c>
      <c r="B296" s="356" t="s">
        <v>651</v>
      </c>
      <c r="C296" s="358">
        <f>ROW(B137)</f>
        <v>137</v>
      </c>
      <c r="E296" s="359"/>
      <c r="F296" s="359"/>
      <c r="H296" s="310"/>
      <c r="I296" s="356"/>
      <c r="J296" s="358"/>
      <c r="L296" s="359"/>
      <c r="M296" s="359"/>
    </row>
    <row r="297" spans="1:14" ht="30" x14ac:dyDescent="0.25">
      <c r="A297" s="312" t="s">
        <v>652</v>
      </c>
      <c r="B297" s="312" t="s">
        <v>653</v>
      </c>
      <c r="C297" s="358" t="str">
        <f>ROW('C. HTT Harmonised Glossary'!B17)&amp;" for Harmonised Glossary"</f>
        <v>17 for Harmonised Glossary</v>
      </c>
      <c r="E297" s="359"/>
      <c r="H297" s="310"/>
      <c r="J297" s="358"/>
      <c r="L297" s="359"/>
    </row>
    <row r="298" spans="1:14" x14ac:dyDescent="0.25">
      <c r="A298" s="312" t="s">
        <v>654</v>
      </c>
      <c r="B298" s="356" t="s">
        <v>655</v>
      </c>
      <c r="C298" s="358">
        <f>ROW(B65)</f>
        <v>65</v>
      </c>
      <c r="E298" s="359"/>
      <c r="H298" s="310"/>
      <c r="I298" s="356"/>
      <c r="J298" s="358"/>
      <c r="L298" s="359"/>
    </row>
    <row r="299" spans="1:14" x14ac:dyDescent="0.25">
      <c r="A299" s="312" t="s">
        <v>656</v>
      </c>
      <c r="B299" s="356" t="s">
        <v>657</v>
      </c>
      <c r="C299" s="358">
        <f>ROW(B88)</f>
        <v>88</v>
      </c>
      <c r="E299" s="359"/>
      <c r="H299" s="310"/>
      <c r="I299" s="356"/>
      <c r="J299" s="358"/>
      <c r="L299" s="359"/>
    </row>
    <row r="300" spans="1:14" x14ac:dyDescent="0.25">
      <c r="A300" s="312" t="s">
        <v>658</v>
      </c>
      <c r="B300" s="356" t="s">
        <v>659</v>
      </c>
      <c r="C300" s="358" t="str">
        <f ca="1">IF(ISREF(INDIRECT("'B1. HTT Mortgage Assets'!A1")),ROW('B1. HTT Mortgage Assets'!B179)&amp; " for Mortgage Assets","")</f>
        <v>179 for Mortgage Assets</v>
      </c>
      <c r="D300" s="358"/>
      <c r="E300" s="359"/>
      <c r="H300" s="310"/>
      <c r="I300" s="356"/>
      <c r="J300" s="358"/>
      <c r="K300" s="358"/>
      <c r="L300" s="359"/>
    </row>
    <row r="301" spans="1:14" x14ac:dyDescent="0.25">
      <c r="A301" s="312" t="s">
        <v>1287</v>
      </c>
      <c r="B301" s="356"/>
      <c r="C301" s="327"/>
      <c r="D301" s="358"/>
      <c r="E301" s="359"/>
      <c r="H301" s="310"/>
      <c r="I301" s="356"/>
      <c r="J301" s="358"/>
      <c r="K301" s="358"/>
      <c r="L301" s="359"/>
    </row>
    <row r="302" spans="1:14" x14ac:dyDescent="0.25">
      <c r="A302" s="312" t="s">
        <v>1288</v>
      </c>
      <c r="B302" s="356"/>
      <c r="C302" s="327"/>
      <c r="D302" s="358"/>
      <c r="E302" s="359"/>
      <c r="H302" s="310"/>
      <c r="I302" s="356"/>
      <c r="J302" s="358"/>
      <c r="K302" s="358"/>
      <c r="L302" s="359"/>
    </row>
    <row r="303" spans="1:14" x14ac:dyDescent="0.25">
      <c r="A303" s="312" t="s">
        <v>1289</v>
      </c>
      <c r="B303" s="356"/>
      <c r="C303" s="327"/>
      <c r="D303" s="358"/>
      <c r="E303" s="359"/>
      <c r="H303" s="310"/>
      <c r="I303" s="356"/>
      <c r="J303" s="358"/>
      <c r="K303" s="358"/>
      <c r="L303" s="359"/>
    </row>
    <row r="304" spans="1:14" x14ac:dyDescent="0.25">
      <c r="A304" s="312" t="s">
        <v>1290</v>
      </c>
      <c r="B304" s="356"/>
      <c r="C304" s="327"/>
      <c r="D304" s="358"/>
      <c r="E304" s="359"/>
      <c r="H304" s="310"/>
      <c r="I304" s="356"/>
      <c r="J304" s="358"/>
      <c r="K304" s="358"/>
      <c r="L304" s="359"/>
    </row>
    <row r="305" spans="1:14" x14ac:dyDescent="0.25">
      <c r="A305" s="312" t="s">
        <v>1291</v>
      </c>
      <c r="B305" s="356"/>
      <c r="C305" s="327"/>
      <c r="D305" s="358"/>
      <c r="E305" s="359"/>
      <c r="H305" s="310"/>
      <c r="I305" s="356"/>
      <c r="J305" s="358"/>
      <c r="K305" s="358"/>
      <c r="L305" s="359"/>
    </row>
    <row r="306" spans="1:14" x14ac:dyDescent="0.25">
      <c r="A306" s="312" t="s">
        <v>1292</v>
      </c>
      <c r="B306" s="356"/>
      <c r="C306" s="327"/>
      <c r="D306" s="358"/>
      <c r="E306" s="359"/>
      <c r="H306" s="310"/>
      <c r="I306" s="356"/>
      <c r="J306" s="358"/>
      <c r="K306" s="358"/>
      <c r="L306" s="359"/>
    </row>
    <row r="307" spans="1:14" x14ac:dyDescent="0.25">
      <c r="A307" s="312" t="s">
        <v>1293</v>
      </c>
      <c r="B307" s="356"/>
      <c r="C307" s="327"/>
      <c r="D307" s="358"/>
      <c r="E307" s="359"/>
      <c r="H307" s="310"/>
      <c r="I307" s="356"/>
      <c r="J307" s="358"/>
      <c r="K307" s="358"/>
      <c r="L307" s="359"/>
    </row>
    <row r="308" spans="1:14" x14ac:dyDescent="0.25">
      <c r="A308" s="312" t="s">
        <v>1294</v>
      </c>
      <c r="B308" s="356"/>
      <c r="C308" s="327"/>
      <c r="D308" s="358"/>
      <c r="E308" s="359"/>
      <c r="H308" s="310"/>
      <c r="I308" s="356"/>
      <c r="J308" s="358"/>
      <c r="K308" s="358"/>
      <c r="L308" s="359"/>
    </row>
    <row r="309" spans="1:14" x14ac:dyDescent="0.25">
      <c r="A309" s="312" t="s">
        <v>1295</v>
      </c>
      <c r="B309" s="356"/>
      <c r="C309" s="327"/>
      <c r="D309" s="358"/>
      <c r="E309" s="359"/>
      <c r="H309" s="310"/>
      <c r="I309" s="356"/>
      <c r="J309" s="358"/>
      <c r="K309" s="358"/>
      <c r="L309" s="359"/>
    </row>
    <row r="310" spans="1:14" x14ac:dyDescent="0.25">
      <c r="A310" s="312" t="s">
        <v>1296</v>
      </c>
      <c r="B310" s="356"/>
      <c r="C310" s="327"/>
      <c r="D310" s="358"/>
      <c r="E310" s="359"/>
      <c r="H310" s="310"/>
      <c r="I310" s="356"/>
      <c r="J310" s="358"/>
      <c r="K310" s="358"/>
      <c r="L310" s="359"/>
    </row>
    <row r="311" spans="1:14" s="310" customFormat="1" ht="37.5" x14ac:dyDescent="0.25">
      <c r="A311" s="324"/>
      <c r="B311" s="323" t="s">
        <v>437</v>
      </c>
      <c r="C311" s="324"/>
      <c r="D311" s="324"/>
      <c r="E311" s="324"/>
      <c r="F311" s="324"/>
      <c r="G311" s="325"/>
      <c r="I311" s="316"/>
      <c r="J311" s="318"/>
      <c r="K311" s="318"/>
      <c r="L311" s="318"/>
      <c r="M311" s="318"/>
    </row>
    <row r="312" spans="1:14" s="310" customFormat="1" x14ac:dyDescent="0.25">
      <c r="A312" s="312" t="s">
        <v>660</v>
      </c>
      <c r="B312" s="361" t="s">
        <v>661</v>
      </c>
      <c r="C312" s="327">
        <f>ROW(B173)</f>
        <v>173</v>
      </c>
      <c r="D312" s="312"/>
      <c r="E312" s="312"/>
      <c r="F312" s="312"/>
      <c r="I312" s="361"/>
      <c r="J312" s="358"/>
      <c r="K312" s="312"/>
      <c r="L312" s="312"/>
      <c r="M312" s="312"/>
    </row>
    <row r="313" spans="1:14" s="310" customFormat="1" x14ac:dyDescent="0.25">
      <c r="A313" s="312" t="s">
        <v>1297</v>
      </c>
      <c r="B313" s="361"/>
      <c r="C313" s="327"/>
      <c r="D313" s="312"/>
      <c r="E313" s="312"/>
      <c r="F313" s="312"/>
      <c r="I313" s="361"/>
      <c r="J313" s="358"/>
      <c r="K313" s="312"/>
      <c r="L313" s="312"/>
      <c r="M313" s="312"/>
    </row>
    <row r="314" spans="1:14" s="310" customFormat="1" x14ac:dyDescent="0.25">
      <c r="A314" s="312" t="s">
        <v>1298</v>
      </c>
      <c r="B314" s="361"/>
      <c r="C314" s="327"/>
      <c r="D314" s="312"/>
      <c r="E314" s="312"/>
      <c r="F314" s="312"/>
      <c r="I314" s="361"/>
      <c r="J314" s="358"/>
      <c r="K314" s="312"/>
      <c r="L314" s="312"/>
      <c r="M314" s="312"/>
    </row>
    <row r="315" spans="1:14" s="310" customFormat="1" x14ac:dyDescent="0.25">
      <c r="A315" s="312" t="s">
        <v>1299</v>
      </c>
      <c r="B315" s="361"/>
      <c r="C315" s="327"/>
      <c r="D315" s="312"/>
      <c r="E315" s="312"/>
      <c r="F315" s="312"/>
      <c r="I315" s="361"/>
      <c r="J315" s="358"/>
      <c r="K315" s="312"/>
      <c r="L315" s="312"/>
      <c r="M315" s="312"/>
    </row>
    <row r="316" spans="1:14" s="310" customFormat="1" x14ac:dyDescent="0.25">
      <c r="A316" s="312" t="s">
        <v>1300</v>
      </c>
      <c r="B316" s="361"/>
      <c r="C316" s="327"/>
      <c r="D316" s="312"/>
      <c r="E316" s="312"/>
      <c r="F316" s="312"/>
      <c r="I316" s="361"/>
      <c r="J316" s="358"/>
      <c r="K316" s="312"/>
      <c r="L316" s="312"/>
      <c r="M316" s="312"/>
    </row>
    <row r="317" spans="1:14" s="310" customFormat="1" x14ac:dyDescent="0.25">
      <c r="A317" s="312" t="s">
        <v>1301</v>
      </c>
      <c r="B317" s="361"/>
      <c r="C317" s="327"/>
      <c r="D317" s="312"/>
      <c r="E317" s="312"/>
      <c r="F317" s="312"/>
      <c r="I317" s="361"/>
      <c r="J317" s="358"/>
      <c r="K317" s="312"/>
      <c r="L317" s="312"/>
      <c r="M317" s="312"/>
    </row>
    <row r="318" spans="1:14" s="310" customFormat="1" x14ac:dyDescent="0.25">
      <c r="A318" s="312" t="s">
        <v>1302</v>
      </c>
      <c r="B318" s="361"/>
      <c r="C318" s="327"/>
      <c r="D318" s="312"/>
      <c r="E318" s="312"/>
      <c r="F318" s="312"/>
      <c r="I318" s="361"/>
      <c r="J318" s="358"/>
      <c r="K318" s="312"/>
      <c r="L318" s="312"/>
      <c r="M318" s="312"/>
    </row>
    <row r="319" spans="1:14" s="310" customFormat="1" ht="18.75" x14ac:dyDescent="0.25">
      <c r="A319" s="324"/>
      <c r="B319" s="323" t="s">
        <v>438</v>
      </c>
      <c r="C319" s="324"/>
      <c r="D319" s="324"/>
      <c r="E319" s="324"/>
      <c r="F319" s="324"/>
      <c r="G319" s="325"/>
      <c r="I319" s="316"/>
      <c r="J319" s="318"/>
      <c r="K319" s="318"/>
      <c r="L319" s="318"/>
      <c r="M319" s="318"/>
    </row>
    <row r="320" spans="1:14" s="312" customFormat="1" x14ac:dyDescent="0.25">
      <c r="A320" s="331"/>
      <c r="B320" s="332" t="s">
        <v>1303</v>
      </c>
      <c r="C320" s="331"/>
      <c r="D320" s="331"/>
      <c r="E320" s="333"/>
      <c r="F320" s="334"/>
      <c r="G320" s="334"/>
      <c r="H320" s="310"/>
      <c r="N320" s="310"/>
    </row>
    <row r="321" spans="1:14" s="312" customFormat="1" x14ac:dyDescent="0.25">
      <c r="A321" s="312" t="s">
        <v>1304</v>
      </c>
      <c r="B321" s="356" t="s">
        <v>1549</v>
      </c>
      <c r="C321" s="356" t="s">
        <v>843</v>
      </c>
      <c r="G321" s="310"/>
      <c r="H321" s="310"/>
      <c r="N321" s="310"/>
    </row>
    <row r="322" spans="1:14" s="312" customFormat="1" x14ac:dyDescent="0.25">
      <c r="A322" s="312" t="s">
        <v>1305</v>
      </c>
      <c r="B322" s="356" t="s">
        <v>1550</v>
      </c>
      <c r="C322" s="356" t="s">
        <v>843</v>
      </c>
      <c r="G322" s="310"/>
      <c r="H322" s="310"/>
      <c r="N322" s="310"/>
    </row>
    <row r="323" spans="1:14" s="312" customFormat="1" x14ac:dyDescent="0.25">
      <c r="A323" s="312" t="s">
        <v>1306</v>
      </c>
      <c r="B323" s="356" t="s">
        <v>1551</v>
      </c>
      <c r="C323" s="356" t="s">
        <v>843</v>
      </c>
      <c r="G323" s="310"/>
      <c r="H323" s="310"/>
      <c r="N323" s="310"/>
    </row>
    <row r="324" spans="1:14" s="312" customFormat="1" x14ac:dyDescent="0.25">
      <c r="A324" s="312" t="s">
        <v>1307</v>
      </c>
      <c r="B324" s="356" t="s">
        <v>1552</v>
      </c>
      <c r="C324" s="356" t="s">
        <v>843</v>
      </c>
      <c r="G324" s="310"/>
      <c r="H324" s="310"/>
      <c r="N324" s="310"/>
    </row>
    <row r="325" spans="1:14" s="312" customFormat="1" x14ac:dyDescent="0.25">
      <c r="A325" s="312" t="s">
        <v>1308</v>
      </c>
      <c r="B325" s="356" t="s">
        <v>1553</v>
      </c>
      <c r="C325" s="356" t="s">
        <v>843</v>
      </c>
      <c r="G325" s="310"/>
      <c r="H325" s="310"/>
      <c r="N325" s="310"/>
    </row>
    <row r="326" spans="1:14" s="312" customFormat="1" x14ac:dyDescent="0.25">
      <c r="A326" s="312" t="s">
        <v>1309</v>
      </c>
      <c r="B326" s="356" t="s">
        <v>1554</v>
      </c>
      <c r="C326" s="356" t="s">
        <v>843</v>
      </c>
      <c r="G326" s="310"/>
      <c r="H326" s="310"/>
      <c r="N326" s="310"/>
    </row>
    <row r="327" spans="1:14" s="312" customFormat="1" x14ac:dyDescent="0.25">
      <c r="A327" s="312" t="s">
        <v>1310</v>
      </c>
      <c r="B327" s="356" t="s">
        <v>1555</v>
      </c>
      <c r="C327" s="356" t="s">
        <v>843</v>
      </c>
      <c r="G327" s="310"/>
      <c r="H327" s="310"/>
      <c r="N327" s="310"/>
    </row>
    <row r="328" spans="1:14" s="312" customFormat="1" x14ac:dyDescent="0.25">
      <c r="A328" s="312" t="s">
        <v>1311</v>
      </c>
      <c r="B328" s="356" t="s">
        <v>1556</v>
      </c>
      <c r="C328" s="356" t="s">
        <v>843</v>
      </c>
      <c r="G328" s="310"/>
      <c r="H328" s="310"/>
      <c r="N328" s="310"/>
    </row>
    <row r="329" spans="1:14" s="312" customFormat="1" x14ac:dyDescent="0.25">
      <c r="A329" s="312" t="s">
        <v>1312</v>
      </c>
      <c r="B329" s="356" t="s">
        <v>1557</v>
      </c>
      <c r="C329" s="356" t="s">
        <v>843</v>
      </c>
      <c r="G329" s="310"/>
      <c r="H329" s="310"/>
      <c r="N329" s="310"/>
    </row>
    <row r="330" spans="1:14" s="312" customFormat="1" x14ac:dyDescent="0.25">
      <c r="A330" s="312" t="s">
        <v>1313</v>
      </c>
      <c r="B330" s="356" t="s">
        <v>1558</v>
      </c>
      <c r="C330" s="356" t="s">
        <v>843</v>
      </c>
      <c r="G330" s="310"/>
      <c r="H330" s="310"/>
      <c r="N330" s="310"/>
    </row>
    <row r="331" spans="1:14" s="312" customFormat="1" x14ac:dyDescent="0.25">
      <c r="A331" s="312" t="s">
        <v>1314</v>
      </c>
      <c r="B331" s="356" t="s">
        <v>1558</v>
      </c>
      <c r="C331" s="356" t="s">
        <v>843</v>
      </c>
      <c r="G331" s="310"/>
      <c r="H331" s="310"/>
      <c r="N331" s="310"/>
    </row>
    <row r="332" spans="1:14" s="312" customFormat="1" x14ac:dyDescent="0.25">
      <c r="A332" s="312" t="s">
        <v>1315</v>
      </c>
      <c r="B332" s="356" t="s">
        <v>1558</v>
      </c>
      <c r="C332" s="356" t="s">
        <v>843</v>
      </c>
      <c r="G332" s="310"/>
      <c r="H332" s="310"/>
      <c r="N332" s="310"/>
    </row>
    <row r="333" spans="1:14" s="312" customFormat="1" x14ac:dyDescent="0.25">
      <c r="A333" s="312" t="s">
        <v>1316</v>
      </c>
      <c r="B333" s="356" t="s">
        <v>1558</v>
      </c>
      <c r="C333" s="356" t="s">
        <v>843</v>
      </c>
      <c r="G333" s="310"/>
      <c r="H333" s="310"/>
      <c r="N333" s="310"/>
    </row>
    <row r="334" spans="1:14" s="312" customFormat="1" x14ac:dyDescent="0.25">
      <c r="A334" s="312" t="s">
        <v>1317</v>
      </c>
      <c r="B334" s="356" t="s">
        <v>1558</v>
      </c>
      <c r="C334" s="356" t="s">
        <v>843</v>
      </c>
      <c r="G334" s="310"/>
      <c r="H334" s="310"/>
      <c r="N334" s="310"/>
    </row>
    <row r="335" spans="1:14" s="312" customFormat="1" x14ac:dyDescent="0.25">
      <c r="A335" s="312" t="s">
        <v>1318</v>
      </c>
      <c r="B335" s="356" t="s">
        <v>1558</v>
      </c>
      <c r="C335" s="356" t="s">
        <v>843</v>
      </c>
      <c r="G335" s="310"/>
      <c r="H335" s="310"/>
      <c r="N335" s="310"/>
    </row>
    <row r="336" spans="1:14" s="312" customFormat="1" x14ac:dyDescent="0.25">
      <c r="A336" s="312" t="s">
        <v>1319</v>
      </c>
      <c r="B336" s="356" t="s">
        <v>1558</v>
      </c>
      <c r="C336" s="356" t="s">
        <v>843</v>
      </c>
      <c r="G336" s="310"/>
      <c r="H336" s="310"/>
      <c r="N336" s="310"/>
    </row>
    <row r="337" spans="1:14" s="312" customFormat="1" x14ac:dyDescent="0.25">
      <c r="A337" s="312" t="s">
        <v>1320</v>
      </c>
      <c r="B337" s="356" t="s">
        <v>1558</v>
      </c>
      <c r="C337" s="356" t="s">
        <v>843</v>
      </c>
      <c r="G337" s="310"/>
      <c r="H337" s="310"/>
      <c r="N337" s="310"/>
    </row>
    <row r="338" spans="1:14" s="312" customFormat="1" x14ac:dyDescent="0.25">
      <c r="A338" s="312" t="s">
        <v>1321</v>
      </c>
      <c r="B338" s="356" t="s">
        <v>1558</v>
      </c>
      <c r="C338" s="356" t="s">
        <v>843</v>
      </c>
      <c r="G338" s="310"/>
      <c r="H338" s="310"/>
      <c r="N338" s="310"/>
    </row>
    <row r="339" spans="1:14" s="312" customFormat="1" x14ac:dyDescent="0.25">
      <c r="A339" s="312" t="s">
        <v>1322</v>
      </c>
      <c r="B339" s="356" t="s">
        <v>1558</v>
      </c>
      <c r="C339" s="356" t="s">
        <v>843</v>
      </c>
      <c r="G339" s="310"/>
      <c r="H339" s="310"/>
      <c r="N339" s="310"/>
    </row>
    <row r="340" spans="1:14" s="312" customFormat="1" x14ac:dyDescent="0.25">
      <c r="A340" s="312" t="s">
        <v>1323</v>
      </c>
      <c r="B340" s="356" t="s">
        <v>1558</v>
      </c>
      <c r="C340" s="356" t="s">
        <v>843</v>
      </c>
      <c r="G340" s="310"/>
      <c r="H340" s="310"/>
      <c r="N340" s="310"/>
    </row>
    <row r="341" spans="1:14" s="312" customFormat="1" x14ac:dyDescent="0.25">
      <c r="A341" s="312" t="s">
        <v>1324</v>
      </c>
      <c r="B341" s="356" t="s">
        <v>1558</v>
      </c>
      <c r="C341" s="356" t="s">
        <v>843</v>
      </c>
      <c r="G341" s="310"/>
      <c r="H341" s="310"/>
      <c r="N341" s="310"/>
    </row>
    <row r="342" spans="1:14" s="312" customFormat="1" x14ac:dyDescent="0.25">
      <c r="A342" s="312" t="s">
        <v>1325</v>
      </c>
      <c r="B342" s="356" t="s">
        <v>1558</v>
      </c>
      <c r="C342" s="356" t="s">
        <v>843</v>
      </c>
      <c r="G342" s="310"/>
      <c r="H342" s="310"/>
      <c r="N342" s="310"/>
    </row>
    <row r="343" spans="1:14" s="312" customFormat="1" x14ac:dyDescent="0.25">
      <c r="A343" s="312" t="s">
        <v>1326</v>
      </c>
      <c r="B343" s="356" t="s">
        <v>1558</v>
      </c>
      <c r="C343" s="356" t="s">
        <v>843</v>
      </c>
      <c r="G343" s="310"/>
      <c r="H343" s="310"/>
      <c r="N343" s="310"/>
    </row>
    <row r="344" spans="1:14" s="312" customFormat="1" x14ac:dyDescent="0.25">
      <c r="A344" s="312" t="s">
        <v>1327</v>
      </c>
      <c r="B344" s="356" t="s">
        <v>1558</v>
      </c>
      <c r="C344" s="356" t="s">
        <v>843</v>
      </c>
      <c r="G344" s="310"/>
      <c r="H344" s="310"/>
      <c r="N344" s="310"/>
    </row>
    <row r="345" spans="1:14" s="312" customFormat="1" x14ac:dyDescent="0.25">
      <c r="A345" s="312" t="s">
        <v>1328</v>
      </c>
      <c r="B345" s="356" t="s">
        <v>1558</v>
      </c>
      <c r="C345" s="356" t="s">
        <v>843</v>
      </c>
      <c r="G345" s="310"/>
      <c r="H345" s="310"/>
      <c r="N345" s="310"/>
    </row>
    <row r="346" spans="1:14" s="312" customFormat="1" x14ac:dyDescent="0.25">
      <c r="A346" s="312" t="s">
        <v>1329</v>
      </c>
      <c r="B346" s="356" t="s">
        <v>1558</v>
      </c>
      <c r="C346" s="356" t="s">
        <v>843</v>
      </c>
      <c r="G346" s="310"/>
      <c r="H346" s="310"/>
      <c r="N346" s="310"/>
    </row>
    <row r="347" spans="1:14" s="312" customFormat="1" x14ac:dyDescent="0.25">
      <c r="A347" s="312" t="s">
        <v>1330</v>
      </c>
      <c r="B347" s="356" t="s">
        <v>1558</v>
      </c>
      <c r="C347" s="356" t="s">
        <v>843</v>
      </c>
      <c r="G347" s="310"/>
      <c r="H347" s="310"/>
      <c r="N347" s="310"/>
    </row>
    <row r="348" spans="1:14" s="312" customFormat="1" x14ac:dyDescent="0.25">
      <c r="A348" s="312" t="s">
        <v>1331</v>
      </c>
      <c r="B348" s="356" t="s">
        <v>1558</v>
      </c>
      <c r="C348" s="356" t="s">
        <v>843</v>
      </c>
      <c r="G348" s="310"/>
      <c r="H348" s="310"/>
      <c r="N348" s="310"/>
    </row>
    <row r="349" spans="1:14" s="312" customFormat="1" x14ac:dyDescent="0.25">
      <c r="A349" s="312" t="s">
        <v>1332</v>
      </c>
      <c r="B349" s="356" t="s">
        <v>1558</v>
      </c>
      <c r="C349" s="356" t="s">
        <v>843</v>
      </c>
      <c r="G349" s="310"/>
      <c r="H349" s="310"/>
      <c r="N349" s="310"/>
    </row>
    <row r="350" spans="1:14" s="312" customFormat="1" x14ac:dyDescent="0.25">
      <c r="A350" s="312" t="s">
        <v>1333</v>
      </c>
      <c r="B350" s="356" t="s">
        <v>1558</v>
      </c>
      <c r="C350" s="356" t="s">
        <v>843</v>
      </c>
      <c r="G350" s="310"/>
      <c r="H350" s="310"/>
      <c r="N350" s="310"/>
    </row>
    <row r="351" spans="1:14" s="312" customFormat="1" x14ac:dyDescent="0.25">
      <c r="A351" s="312" t="s">
        <v>1334</v>
      </c>
      <c r="B351" s="356" t="s">
        <v>1558</v>
      </c>
      <c r="C351" s="356" t="s">
        <v>843</v>
      </c>
      <c r="G351" s="310"/>
      <c r="H351" s="310"/>
      <c r="N351" s="310"/>
    </row>
    <row r="352" spans="1:14" s="312" customFormat="1" x14ac:dyDescent="0.25">
      <c r="A352" s="312" t="s">
        <v>1335</v>
      </c>
      <c r="B352" s="356" t="s">
        <v>1558</v>
      </c>
      <c r="C352" s="356" t="s">
        <v>843</v>
      </c>
      <c r="G352" s="310"/>
      <c r="H352" s="310"/>
      <c r="N352" s="310"/>
    </row>
    <row r="353" spans="1:14" s="312" customFormat="1" x14ac:dyDescent="0.25">
      <c r="A353" s="312" t="s">
        <v>1336</v>
      </c>
      <c r="B353" s="356" t="s">
        <v>1558</v>
      </c>
      <c r="C353" s="356" t="s">
        <v>843</v>
      </c>
      <c r="G353" s="310"/>
      <c r="H353" s="310"/>
      <c r="N353" s="310"/>
    </row>
    <row r="354" spans="1:14" s="312" customFormat="1" x14ac:dyDescent="0.25">
      <c r="A354" s="312" t="s">
        <v>1337</v>
      </c>
      <c r="B354" s="356" t="s">
        <v>1558</v>
      </c>
      <c r="C354" s="356" t="s">
        <v>843</v>
      </c>
      <c r="G354" s="310"/>
      <c r="H354" s="310"/>
      <c r="N354" s="310"/>
    </row>
    <row r="355" spans="1:14" s="312" customFormat="1" x14ac:dyDescent="0.25">
      <c r="A355" s="312" t="s">
        <v>1338</v>
      </c>
      <c r="B355" s="356" t="s">
        <v>1558</v>
      </c>
      <c r="C355" s="356" t="s">
        <v>843</v>
      </c>
      <c r="G355" s="310"/>
      <c r="H355" s="310"/>
      <c r="N355" s="310"/>
    </row>
    <row r="356" spans="1:14" s="312" customFormat="1" x14ac:dyDescent="0.25">
      <c r="A356" s="312" t="s">
        <v>1339</v>
      </c>
      <c r="B356" s="356" t="s">
        <v>1558</v>
      </c>
      <c r="C356" s="356" t="s">
        <v>843</v>
      </c>
      <c r="G356" s="310"/>
      <c r="H356" s="310"/>
      <c r="N356" s="310"/>
    </row>
    <row r="357" spans="1:14" s="312" customFormat="1" x14ac:dyDescent="0.25">
      <c r="A357" s="312" t="s">
        <v>1340</v>
      </c>
      <c r="B357" s="356" t="s">
        <v>1558</v>
      </c>
      <c r="C357" s="356" t="s">
        <v>843</v>
      </c>
      <c r="G357" s="310"/>
      <c r="H357" s="310"/>
      <c r="N357" s="310"/>
    </row>
    <row r="358" spans="1:14" s="312" customFormat="1" x14ac:dyDescent="0.25">
      <c r="A358" s="312" t="s">
        <v>1341</v>
      </c>
      <c r="B358" s="356" t="s">
        <v>1558</v>
      </c>
      <c r="C358" s="356" t="s">
        <v>843</v>
      </c>
      <c r="G358" s="310"/>
      <c r="H358" s="310"/>
      <c r="N358" s="310"/>
    </row>
    <row r="359" spans="1:14" s="312" customFormat="1" x14ac:dyDescent="0.25">
      <c r="A359" s="312" t="s">
        <v>1342</v>
      </c>
      <c r="B359" s="356" t="s">
        <v>1558</v>
      </c>
      <c r="C359" s="356" t="s">
        <v>843</v>
      </c>
      <c r="G359" s="310"/>
      <c r="H359" s="310"/>
      <c r="N359" s="310"/>
    </row>
    <row r="360" spans="1:14" s="312" customFormat="1" x14ac:dyDescent="0.25">
      <c r="A360" s="312" t="s">
        <v>1343</v>
      </c>
      <c r="B360" s="356" t="s">
        <v>1558</v>
      </c>
      <c r="C360" s="356" t="s">
        <v>843</v>
      </c>
      <c r="G360" s="310"/>
      <c r="H360" s="310"/>
      <c r="N360" s="310"/>
    </row>
    <row r="361" spans="1:14" s="312" customFormat="1" x14ac:dyDescent="0.25">
      <c r="A361" s="312" t="s">
        <v>1344</v>
      </c>
      <c r="B361" s="356" t="s">
        <v>1558</v>
      </c>
      <c r="C361" s="356" t="s">
        <v>843</v>
      </c>
      <c r="G361" s="310"/>
      <c r="H361" s="310"/>
      <c r="N361" s="310"/>
    </row>
    <row r="362" spans="1:14" s="312" customFormat="1" x14ac:dyDescent="0.25">
      <c r="A362" s="312" t="s">
        <v>1345</v>
      </c>
      <c r="B362" s="356" t="s">
        <v>1558</v>
      </c>
      <c r="C362" s="356" t="s">
        <v>843</v>
      </c>
      <c r="G362" s="310"/>
      <c r="H362" s="310"/>
      <c r="N362" s="310"/>
    </row>
    <row r="363" spans="1:14" s="312" customFormat="1" x14ac:dyDescent="0.25">
      <c r="A363" s="312" t="s">
        <v>1346</v>
      </c>
      <c r="B363" s="356" t="s">
        <v>1558</v>
      </c>
      <c r="C363" s="356" t="s">
        <v>843</v>
      </c>
      <c r="G363" s="310"/>
      <c r="H363" s="310"/>
      <c r="N363" s="310"/>
    </row>
    <row r="364" spans="1:14" s="312" customFormat="1" x14ac:dyDescent="0.25">
      <c r="A364" s="312" t="s">
        <v>1347</v>
      </c>
      <c r="B364" s="356" t="s">
        <v>1558</v>
      </c>
      <c r="C364" s="356" t="s">
        <v>843</v>
      </c>
      <c r="G364" s="310"/>
      <c r="H364" s="310"/>
      <c r="N364" s="310"/>
    </row>
    <row r="365" spans="1:14" s="312" customFormat="1" x14ac:dyDescent="0.25">
      <c r="A365" s="312" t="s">
        <v>1348</v>
      </c>
      <c r="B365" s="356" t="s">
        <v>1558</v>
      </c>
      <c r="C365" s="356" t="s">
        <v>843</v>
      </c>
      <c r="G365" s="310"/>
      <c r="H365" s="310"/>
      <c r="N365" s="310"/>
    </row>
    <row r="366" spans="1:14" s="312" customFormat="1" x14ac:dyDescent="0.25">
      <c r="G366" s="310"/>
      <c r="H366" s="310"/>
      <c r="N366" s="310"/>
    </row>
    <row r="367" spans="1:14" s="312" customFormat="1" x14ac:dyDescent="0.25">
      <c r="G367" s="310"/>
      <c r="H367" s="310"/>
      <c r="N367" s="310"/>
    </row>
  </sheetData>
  <mergeCells count="1">
    <mergeCell ref="A286:G287"/>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312" location="'A. HTT General'!B173" display="'A. HTT General'!B173"/>
    <hyperlink ref="B27" r:id="rId1" display="UCITS Compliance"/>
    <hyperlink ref="B28" r:id="rId2" display="CRR Compliance"/>
    <hyperlink ref="B29" r:id="rId3"/>
    <hyperlink ref="B10" location="'A. HTT General'!B311" display="5. References to Capital Requirements Regulation (CRR) 129(1)"/>
    <hyperlink ref="C29" r:id="rId4"/>
    <hyperlink ref="C229" r:id="rId5"/>
    <hyperlink ref="C16" r:id="rId6" display="www.brf.com"/>
    <hyperlink ref="C18" r:id="rId7"/>
    <hyperlink ref="D293" location="'A. HTT General'!B227" display="'A. HTT General'!B227"/>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D292" location="'B1. HTT Mortgage Assets'!B287" display="'B1. HTT Mortgage Assets'!B287"/>
  </hyperlinks>
  <printOptions horizontalCentered="1"/>
  <pageMargins left="0.19685039370078741" right="0.19685039370078741" top="0.74803149606299213" bottom="0.74803149606299213" header="0.31496062992125984" footer="0.31496062992125984"/>
  <pageSetup paperSize="9" scale="45" fitToWidth="0" fitToHeight="0" orientation="portrait" r:id="rId8"/>
  <headerFooter>
    <oddHeader>&amp;R&amp;G</oddHeader>
  </headerFooter>
  <rowBreaks count="3" manualBreakCount="3">
    <brk id="110" max="6" man="1"/>
    <brk id="215" max="6" man="1"/>
    <brk id="318"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E36E00"/>
  </sheetPr>
  <dimension ref="A1:I387"/>
  <sheetViews>
    <sheetView zoomScale="70" zoomScaleNormal="70" zoomScaleSheetLayoutView="86" zoomScalePageLayoutView="80" workbookViewId="0"/>
  </sheetViews>
  <sheetFormatPr defaultColWidth="8.85546875" defaultRowHeight="15" x14ac:dyDescent="0.25"/>
  <cols>
    <col min="1" max="1" width="13.85546875" style="312" customWidth="1"/>
    <col min="2" max="2" width="60.85546875" style="312" customWidth="1"/>
    <col min="3" max="4" width="29.85546875" style="312" customWidth="1"/>
    <col min="5" max="5" width="29.85546875" style="312" hidden="1" customWidth="1"/>
    <col min="6" max="6" width="29.85546875" style="312" customWidth="1"/>
    <col min="7" max="7" width="29.85546875" style="310" customWidth="1"/>
    <col min="8" max="16384" width="8.85546875" style="349"/>
  </cols>
  <sheetData>
    <row r="1" spans="1:7" ht="31.5" x14ac:dyDescent="0.5">
      <c r="A1" s="309" t="s">
        <v>662</v>
      </c>
      <c r="B1" s="309"/>
      <c r="C1" s="310"/>
      <c r="D1" s="310"/>
      <c r="E1" s="310"/>
      <c r="F1" s="395" t="str">
        <f>"HTT " &amp;LEFT(Introduction!$F$6,4)</f>
        <v>HTT 2020</v>
      </c>
    </row>
    <row r="2" spans="1:7" ht="15.75" thickBot="1" x14ac:dyDescent="0.3">
      <c r="A2" s="310"/>
      <c r="B2" s="310"/>
      <c r="C2" s="310"/>
      <c r="D2" s="310"/>
      <c r="E2" s="310"/>
      <c r="F2" s="310"/>
    </row>
    <row r="3" spans="1:7" ht="19.5" thickBot="1" x14ac:dyDescent="0.3">
      <c r="A3" s="313"/>
      <c r="B3" s="314" t="s">
        <v>430</v>
      </c>
      <c r="C3" s="315" t="s">
        <v>82</v>
      </c>
      <c r="D3" s="313"/>
      <c r="E3" s="313"/>
      <c r="F3" s="313"/>
      <c r="G3" s="313"/>
    </row>
    <row r="4" spans="1:7" ht="15.75" thickBot="1" x14ac:dyDescent="0.3"/>
    <row r="5" spans="1:7" ht="18.75" x14ac:dyDescent="0.25">
      <c r="A5" s="316"/>
      <c r="B5" s="317" t="s">
        <v>663</v>
      </c>
      <c r="C5" s="316"/>
      <c r="E5" s="318"/>
      <c r="F5" s="318"/>
    </row>
    <row r="6" spans="1:7" x14ac:dyDescent="0.25">
      <c r="B6" s="320" t="s">
        <v>664</v>
      </c>
    </row>
    <row r="7" spans="1:7" x14ac:dyDescent="0.25">
      <c r="B7" s="398" t="s">
        <v>665</v>
      </c>
    </row>
    <row r="8" spans="1:7" ht="15.75" thickBot="1" x14ac:dyDescent="0.3">
      <c r="B8" s="397" t="s">
        <v>666</v>
      </c>
    </row>
    <row r="9" spans="1:7" x14ac:dyDescent="0.25">
      <c r="B9" s="322"/>
    </row>
    <row r="10" spans="1:7" ht="37.5" x14ac:dyDescent="0.25">
      <c r="A10" s="323" t="s">
        <v>439</v>
      </c>
      <c r="B10" s="323" t="s">
        <v>664</v>
      </c>
      <c r="C10" s="324"/>
      <c r="D10" s="324"/>
      <c r="E10" s="324"/>
      <c r="F10" s="324"/>
      <c r="G10" s="325"/>
    </row>
    <row r="11" spans="1:7" ht="15" customHeight="1" x14ac:dyDescent="0.25">
      <c r="A11" s="331"/>
      <c r="B11" s="332" t="s">
        <v>667</v>
      </c>
      <c r="C11" s="331" t="s">
        <v>457</v>
      </c>
      <c r="D11" s="331"/>
      <c r="E11" s="331"/>
      <c r="F11" s="334" t="s">
        <v>668</v>
      </c>
      <c r="G11" s="334"/>
    </row>
    <row r="12" spans="1:7" x14ac:dyDescent="0.25">
      <c r="A12" s="312" t="s">
        <v>669</v>
      </c>
      <c r="B12" s="312" t="s">
        <v>670</v>
      </c>
      <c r="C12" s="335">
        <v>4680.00866924</v>
      </c>
      <c r="F12" s="345">
        <v>0.86642614175184351</v>
      </c>
    </row>
    <row r="13" spans="1:7" x14ac:dyDescent="0.25">
      <c r="A13" s="312" t="s">
        <v>671</v>
      </c>
      <c r="B13" s="312" t="s">
        <v>672</v>
      </c>
      <c r="C13" s="335">
        <v>721.50040778000005</v>
      </c>
      <c r="F13" s="345">
        <v>0.13357385824815649</v>
      </c>
    </row>
    <row r="14" spans="1:7" x14ac:dyDescent="0.25">
      <c r="A14" s="312" t="s">
        <v>673</v>
      </c>
      <c r="B14" s="312" t="s">
        <v>9</v>
      </c>
      <c r="C14" s="335">
        <v>0</v>
      </c>
      <c r="F14" s="345">
        <v>0</v>
      </c>
    </row>
    <row r="15" spans="1:7" x14ac:dyDescent="0.25">
      <c r="A15" s="312" t="s">
        <v>674</v>
      </c>
      <c r="B15" s="362" t="s">
        <v>10</v>
      </c>
      <c r="C15" s="335">
        <v>5401.5090770200004</v>
      </c>
      <c r="F15" s="336">
        <v>1</v>
      </c>
    </row>
    <row r="16" spans="1:7" x14ac:dyDescent="0.25">
      <c r="A16" s="312" t="s">
        <v>675</v>
      </c>
      <c r="B16" s="312" t="s">
        <v>683</v>
      </c>
      <c r="C16" s="335">
        <v>59.862926850000008</v>
      </c>
    </row>
    <row r="17" spans="1:7" x14ac:dyDescent="0.25">
      <c r="A17" s="312" t="s">
        <v>676</v>
      </c>
      <c r="B17" s="312" t="s">
        <v>691</v>
      </c>
      <c r="C17" s="335">
        <v>0</v>
      </c>
      <c r="D17" s="349"/>
      <c r="E17" s="349"/>
      <c r="F17" s="349"/>
      <c r="G17" s="349"/>
    </row>
    <row r="18" spans="1:7" x14ac:dyDescent="0.25">
      <c r="A18" s="312" t="s">
        <v>678</v>
      </c>
      <c r="B18" s="312" t="s">
        <v>677</v>
      </c>
      <c r="C18" s="335">
        <v>3912.0901964999998</v>
      </c>
      <c r="F18" s="337"/>
    </row>
    <row r="19" spans="1:7" x14ac:dyDescent="0.25">
      <c r="A19" s="312" t="s">
        <v>680</v>
      </c>
      <c r="B19" s="312" t="s">
        <v>679</v>
      </c>
      <c r="C19" s="335">
        <v>270.54441310000004</v>
      </c>
      <c r="F19" s="337"/>
    </row>
    <row r="20" spans="1:7" x14ac:dyDescent="0.25">
      <c r="A20" s="312" t="s">
        <v>682</v>
      </c>
      <c r="B20" s="312" t="s">
        <v>681</v>
      </c>
      <c r="C20" s="335">
        <v>139.30204888999998</v>
      </c>
      <c r="F20" s="337"/>
    </row>
    <row r="21" spans="1:7" x14ac:dyDescent="0.25">
      <c r="A21" s="312" t="s">
        <v>684</v>
      </c>
      <c r="B21" s="312" t="s">
        <v>685</v>
      </c>
      <c r="C21" s="335">
        <v>298.20908389999994</v>
      </c>
      <c r="F21" s="337"/>
    </row>
    <row r="22" spans="1:7" x14ac:dyDescent="0.25">
      <c r="A22" s="312" t="s">
        <v>686</v>
      </c>
      <c r="B22" s="312" t="s">
        <v>687</v>
      </c>
      <c r="C22" s="335">
        <v>42.75457351</v>
      </c>
      <c r="F22" s="337"/>
    </row>
    <row r="23" spans="1:7" x14ac:dyDescent="0.25">
      <c r="A23" s="312" t="s">
        <v>688</v>
      </c>
      <c r="B23" s="312" t="s">
        <v>689</v>
      </c>
      <c r="C23" s="335">
        <v>501.46660530999998</v>
      </c>
      <c r="F23" s="337"/>
    </row>
    <row r="24" spans="1:7" x14ac:dyDescent="0.25">
      <c r="A24" s="312" t="s">
        <v>690</v>
      </c>
      <c r="B24" s="312" t="s">
        <v>693</v>
      </c>
      <c r="C24" s="335">
        <v>177.27922896000001</v>
      </c>
      <c r="F24" s="337"/>
    </row>
    <row r="25" spans="1:7" x14ac:dyDescent="0.25">
      <c r="A25" s="312" t="s">
        <v>692</v>
      </c>
      <c r="B25" s="312" t="s">
        <v>695</v>
      </c>
      <c r="C25" s="335">
        <v>0</v>
      </c>
      <c r="F25" s="337"/>
    </row>
    <row r="26" spans="1:7" x14ac:dyDescent="0.25">
      <c r="A26" s="312" t="s">
        <v>694</v>
      </c>
      <c r="D26" s="349"/>
      <c r="E26" s="349"/>
      <c r="F26" s="337"/>
    </row>
    <row r="27" spans="1:7" ht="15" customHeight="1" x14ac:dyDescent="0.25">
      <c r="A27" s="331"/>
      <c r="B27" s="332" t="s">
        <v>696</v>
      </c>
      <c r="C27" s="331" t="s">
        <v>697</v>
      </c>
      <c r="D27" s="331" t="s">
        <v>698</v>
      </c>
      <c r="E27" s="333"/>
      <c r="F27" s="331" t="s">
        <v>699</v>
      </c>
      <c r="G27" s="334"/>
    </row>
    <row r="28" spans="1:7" x14ac:dyDescent="0.25">
      <c r="A28" s="312" t="s">
        <v>700</v>
      </c>
      <c r="B28" s="312" t="s">
        <v>701</v>
      </c>
      <c r="C28" s="335">
        <v>7673</v>
      </c>
      <c r="D28" s="335">
        <v>139</v>
      </c>
      <c r="E28" s="335"/>
      <c r="F28" s="335">
        <v>7812</v>
      </c>
    </row>
    <row r="29" spans="1:7" x14ac:dyDescent="0.25">
      <c r="A29" s="312" t="s">
        <v>1349</v>
      </c>
      <c r="B29" s="356" t="s">
        <v>1560</v>
      </c>
      <c r="C29" s="312" t="s">
        <v>843</v>
      </c>
      <c r="D29" s="335"/>
      <c r="E29" s="335"/>
      <c r="F29" s="335"/>
    </row>
    <row r="30" spans="1:7" x14ac:dyDescent="0.25">
      <c r="A30" s="312" t="s">
        <v>1350</v>
      </c>
      <c r="B30" s="356" t="s">
        <v>1561</v>
      </c>
      <c r="C30" s="312" t="s">
        <v>843</v>
      </c>
      <c r="D30" s="335"/>
      <c r="E30" s="335"/>
      <c r="F30" s="335"/>
    </row>
    <row r="31" spans="1:7" x14ac:dyDescent="0.25">
      <c r="A31" s="312" t="s">
        <v>1351</v>
      </c>
      <c r="C31" s="335"/>
      <c r="D31" s="335"/>
      <c r="E31" s="335"/>
      <c r="F31" s="335"/>
    </row>
    <row r="32" spans="1:7" x14ac:dyDescent="0.25">
      <c r="A32" s="312" t="s">
        <v>1352</v>
      </c>
      <c r="C32" s="335"/>
      <c r="D32" s="335"/>
      <c r="E32" s="335"/>
      <c r="F32" s="335"/>
    </row>
    <row r="33" spans="1:7" x14ac:dyDescent="0.25">
      <c r="A33" s="312" t="s">
        <v>1353</v>
      </c>
      <c r="C33" s="335"/>
      <c r="D33" s="335"/>
      <c r="E33" s="335"/>
      <c r="F33" s="335"/>
    </row>
    <row r="34" spans="1:7" x14ac:dyDescent="0.25">
      <c r="A34" s="312" t="s">
        <v>1354</v>
      </c>
      <c r="C34" s="335"/>
      <c r="D34" s="335"/>
      <c r="E34" s="335"/>
      <c r="F34" s="335"/>
    </row>
    <row r="35" spans="1:7" ht="15" customHeight="1" x14ac:dyDescent="0.25">
      <c r="A35" s="331"/>
      <c r="B35" s="332" t="s">
        <v>702</v>
      </c>
      <c r="C35" s="331" t="s">
        <v>703</v>
      </c>
      <c r="D35" s="331" t="s">
        <v>704</v>
      </c>
      <c r="E35" s="333"/>
      <c r="F35" s="334" t="s">
        <v>668</v>
      </c>
      <c r="G35" s="334"/>
    </row>
    <row r="36" spans="1:7" x14ac:dyDescent="0.25">
      <c r="A36" s="312" t="s">
        <v>705</v>
      </c>
      <c r="B36" s="312" t="s">
        <v>706</v>
      </c>
      <c r="C36" s="336">
        <v>2.6277093046490146E-2</v>
      </c>
      <c r="D36" s="336">
        <v>0.70184486377228195</v>
      </c>
      <c r="F36" s="336">
        <v>9.6829935290704564E-2</v>
      </c>
    </row>
    <row r="37" spans="1:7" x14ac:dyDescent="0.25">
      <c r="A37" s="312" t="s">
        <v>1355</v>
      </c>
      <c r="C37" s="336"/>
      <c r="D37" s="336"/>
      <c r="F37" s="336"/>
    </row>
    <row r="38" spans="1:7" x14ac:dyDescent="0.25">
      <c r="A38" s="312" t="s">
        <v>1356</v>
      </c>
      <c r="C38" s="336"/>
      <c r="D38" s="336"/>
      <c r="F38" s="336"/>
    </row>
    <row r="39" spans="1:7" x14ac:dyDescent="0.25">
      <c r="A39" s="312" t="s">
        <v>1357</v>
      </c>
      <c r="C39" s="336"/>
      <c r="D39" s="336"/>
      <c r="F39" s="336"/>
    </row>
    <row r="40" spans="1:7" x14ac:dyDescent="0.25">
      <c r="A40" s="312" t="s">
        <v>1358</v>
      </c>
      <c r="C40" s="336"/>
      <c r="D40" s="336"/>
      <c r="F40" s="336"/>
    </row>
    <row r="41" spans="1:7" x14ac:dyDescent="0.25">
      <c r="A41" s="312" t="s">
        <v>1359</v>
      </c>
      <c r="C41" s="336"/>
      <c r="D41" s="336"/>
      <c r="F41" s="336"/>
    </row>
    <row r="42" spans="1:7" x14ac:dyDescent="0.25">
      <c r="A42" s="312" t="s">
        <v>1360</v>
      </c>
      <c r="C42" s="336"/>
      <c r="D42" s="336"/>
      <c r="F42" s="336"/>
    </row>
    <row r="43" spans="1:7" ht="15" customHeight="1" x14ac:dyDescent="0.25">
      <c r="A43" s="331"/>
      <c r="B43" s="332" t="s">
        <v>707</v>
      </c>
      <c r="C43" s="331" t="s">
        <v>703</v>
      </c>
      <c r="D43" s="331" t="s">
        <v>704</v>
      </c>
      <c r="E43" s="333"/>
      <c r="F43" s="334" t="s">
        <v>668</v>
      </c>
      <c r="G43" s="334"/>
    </row>
    <row r="44" spans="1:7" x14ac:dyDescent="0.25">
      <c r="A44" s="312" t="s">
        <v>708</v>
      </c>
      <c r="B44" s="363" t="s">
        <v>709</v>
      </c>
      <c r="C44" s="364">
        <v>0.99999999998076916</v>
      </c>
      <c r="D44" s="364">
        <v>0.99999999999999989</v>
      </c>
      <c r="F44" s="364">
        <v>0.99999999998704059</v>
      </c>
      <c r="G44" s="312"/>
    </row>
    <row r="45" spans="1:7" x14ac:dyDescent="0.25">
      <c r="A45" s="312" t="s">
        <v>710</v>
      </c>
      <c r="B45" s="312" t="s">
        <v>711</v>
      </c>
      <c r="C45" s="336">
        <v>0</v>
      </c>
      <c r="D45" s="336">
        <v>0</v>
      </c>
      <c r="F45" s="336">
        <v>0</v>
      </c>
      <c r="G45" s="312"/>
    </row>
    <row r="46" spans="1:7" x14ac:dyDescent="0.25">
      <c r="A46" s="312" t="s">
        <v>712</v>
      </c>
      <c r="B46" s="312" t="s">
        <v>713</v>
      </c>
      <c r="C46" s="336">
        <v>0</v>
      </c>
      <c r="D46" s="336">
        <v>0</v>
      </c>
      <c r="F46" s="336">
        <v>0</v>
      </c>
      <c r="G46" s="312"/>
    </row>
    <row r="47" spans="1:7" x14ac:dyDescent="0.25">
      <c r="A47" s="312" t="s">
        <v>714</v>
      </c>
      <c r="B47" s="312" t="s">
        <v>715</v>
      </c>
      <c r="C47" s="336">
        <v>0</v>
      </c>
      <c r="D47" s="336">
        <v>0</v>
      </c>
      <c r="F47" s="336">
        <v>0</v>
      </c>
      <c r="G47" s="312"/>
    </row>
    <row r="48" spans="1:7" x14ac:dyDescent="0.25">
      <c r="A48" s="312" t="s">
        <v>716</v>
      </c>
      <c r="B48" s="312" t="s">
        <v>717</v>
      </c>
      <c r="C48" s="336">
        <v>0</v>
      </c>
      <c r="D48" s="336">
        <v>0</v>
      </c>
      <c r="F48" s="336">
        <v>0</v>
      </c>
      <c r="G48" s="312"/>
    </row>
    <row r="49" spans="1:7" x14ac:dyDescent="0.25">
      <c r="A49" s="312" t="s">
        <v>718</v>
      </c>
      <c r="B49" s="312" t="s">
        <v>719</v>
      </c>
      <c r="C49" s="336">
        <v>0</v>
      </c>
      <c r="D49" s="336">
        <v>0</v>
      </c>
      <c r="F49" s="336">
        <v>0</v>
      </c>
      <c r="G49" s="312"/>
    </row>
    <row r="50" spans="1:7" x14ac:dyDescent="0.25">
      <c r="A50" s="312" t="s">
        <v>720</v>
      </c>
      <c r="B50" s="312" t="s">
        <v>721</v>
      </c>
      <c r="C50" s="336">
        <v>0</v>
      </c>
      <c r="D50" s="336">
        <v>0</v>
      </c>
      <c r="F50" s="336">
        <v>0</v>
      </c>
      <c r="G50" s="312"/>
    </row>
    <row r="51" spans="1:7" x14ac:dyDescent="0.25">
      <c r="A51" s="312" t="s">
        <v>722</v>
      </c>
      <c r="B51" s="312" t="s">
        <v>423</v>
      </c>
      <c r="C51" s="336">
        <v>0.99052923232144396</v>
      </c>
      <c r="D51" s="336">
        <v>0.99999999999999989</v>
      </c>
      <c r="E51" s="365"/>
      <c r="F51" s="336">
        <v>0.99179427930454322</v>
      </c>
      <c r="G51" s="312"/>
    </row>
    <row r="52" spans="1:7" x14ac:dyDescent="0.25">
      <c r="A52" s="312" t="s">
        <v>723</v>
      </c>
      <c r="B52" s="312" t="s">
        <v>724</v>
      </c>
      <c r="C52" s="336">
        <v>0</v>
      </c>
      <c r="D52" s="336">
        <v>0</v>
      </c>
      <c r="F52" s="336">
        <v>0</v>
      </c>
      <c r="G52" s="312"/>
    </row>
    <row r="53" spans="1:7" x14ac:dyDescent="0.25">
      <c r="A53" s="312" t="s">
        <v>725</v>
      </c>
      <c r="B53" s="312" t="s">
        <v>726</v>
      </c>
      <c r="C53" s="336">
        <v>0</v>
      </c>
      <c r="D53" s="336">
        <v>0</v>
      </c>
      <c r="F53" s="336">
        <v>0</v>
      </c>
      <c r="G53" s="312"/>
    </row>
    <row r="54" spans="1:7" x14ac:dyDescent="0.25">
      <c r="A54" s="312" t="s">
        <v>727</v>
      </c>
      <c r="B54" s="312" t="s">
        <v>728</v>
      </c>
      <c r="C54" s="336">
        <v>0</v>
      </c>
      <c r="D54" s="336">
        <v>0</v>
      </c>
      <c r="F54" s="336">
        <v>0</v>
      </c>
      <c r="G54" s="312"/>
    </row>
    <row r="55" spans="1:7" x14ac:dyDescent="0.25">
      <c r="A55" s="312" t="s">
        <v>729</v>
      </c>
      <c r="B55" s="312" t="s">
        <v>730</v>
      </c>
      <c r="C55" s="336">
        <v>0</v>
      </c>
      <c r="D55" s="336">
        <v>0</v>
      </c>
      <c r="F55" s="336">
        <v>0</v>
      </c>
      <c r="G55" s="312"/>
    </row>
    <row r="56" spans="1:7" x14ac:dyDescent="0.25">
      <c r="A56" s="312" t="s">
        <v>731</v>
      </c>
      <c r="B56" s="312" t="s">
        <v>732</v>
      </c>
      <c r="C56" s="336">
        <v>0</v>
      </c>
      <c r="D56" s="336">
        <v>0</v>
      </c>
      <c r="F56" s="336">
        <v>0</v>
      </c>
      <c r="G56" s="312"/>
    </row>
    <row r="57" spans="1:7" x14ac:dyDescent="0.25">
      <c r="A57" s="312" t="s">
        <v>733</v>
      </c>
      <c r="B57" s="312" t="s">
        <v>734</v>
      </c>
      <c r="C57" s="336">
        <v>0</v>
      </c>
      <c r="D57" s="336">
        <v>0</v>
      </c>
      <c r="F57" s="336">
        <v>0</v>
      </c>
      <c r="G57" s="312"/>
    </row>
    <row r="58" spans="1:7" x14ac:dyDescent="0.25">
      <c r="A58" s="312" t="s">
        <v>735</v>
      </c>
      <c r="B58" s="312" t="s">
        <v>736</v>
      </c>
      <c r="C58" s="336">
        <v>0</v>
      </c>
      <c r="D58" s="336">
        <v>0</v>
      </c>
      <c r="F58" s="336">
        <v>0</v>
      </c>
      <c r="G58" s="312"/>
    </row>
    <row r="59" spans="1:7" x14ac:dyDescent="0.25">
      <c r="A59" s="312" t="s">
        <v>737</v>
      </c>
      <c r="B59" s="312" t="s">
        <v>738</v>
      </c>
      <c r="C59" s="336">
        <v>0</v>
      </c>
      <c r="D59" s="336">
        <v>0</v>
      </c>
      <c r="F59" s="336">
        <v>0</v>
      </c>
      <c r="G59" s="312"/>
    </row>
    <row r="60" spans="1:7" x14ac:dyDescent="0.25">
      <c r="A60" s="312" t="s">
        <v>739</v>
      </c>
      <c r="B60" s="312" t="s">
        <v>740</v>
      </c>
      <c r="C60" s="336">
        <v>0</v>
      </c>
      <c r="D60" s="336">
        <v>0</v>
      </c>
      <c r="F60" s="336">
        <v>0</v>
      </c>
      <c r="G60" s="312"/>
    </row>
    <row r="61" spans="1:7" x14ac:dyDescent="0.25">
      <c r="A61" s="312" t="s">
        <v>741</v>
      </c>
      <c r="B61" s="312" t="s">
        <v>742</v>
      </c>
      <c r="C61" s="336">
        <v>0</v>
      </c>
      <c r="D61" s="336">
        <v>0</v>
      </c>
      <c r="F61" s="336">
        <v>0</v>
      </c>
      <c r="G61" s="312"/>
    </row>
    <row r="62" spans="1:7" x14ac:dyDescent="0.25">
      <c r="A62" s="312" t="s">
        <v>743</v>
      </c>
      <c r="B62" s="312" t="s">
        <v>744</v>
      </c>
      <c r="C62" s="336">
        <v>0</v>
      </c>
      <c r="D62" s="336">
        <v>0</v>
      </c>
      <c r="F62" s="336">
        <v>0</v>
      </c>
      <c r="G62" s="312"/>
    </row>
    <row r="63" spans="1:7" x14ac:dyDescent="0.25">
      <c r="A63" s="312" t="s">
        <v>745</v>
      </c>
      <c r="B63" s="312" t="s">
        <v>746</v>
      </c>
      <c r="C63" s="336">
        <v>0</v>
      </c>
      <c r="D63" s="336">
        <v>0</v>
      </c>
      <c r="F63" s="336">
        <v>0</v>
      </c>
      <c r="G63" s="312"/>
    </row>
    <row r="64" spans="1:7" x14ac:dyDescent="0.25">
      <c r="A64" s="312" t="s">
        <v>747</v>
      </c>
      <c r="B64" s="312" t="s">
        <v>748</v>
      </c>
      <c r="C64" s="336">
        <v>0</v>
      </c>
      <c r="D64" s="336">
        <v>0</v>
      </c>
      <c r="F64" s="336">
        <v>0</v>
      </c>
      <c r="G64" s="312"/>
    </row>
    <row r="65" spans="1:9" x14ac:dyDescent="0.25">
      <c r="A65" s="312" t="s">
        <v>749</v>
      </c>
      <c r="B65" s="312" t="s">
        <v>750</v>
      </c>
      <c r="C65" s="336">
        <v>0</v>
      </c>
      <c r="D65" s="336">
        <v>0</v>
      </c>
      <c r="F65" s="336">
        <v>0</v>
      </c>
      <c r="G65" s="312"/>
      <c r="I65" s="366"/>
    </row>
    <row r="66" spans="1:9" x14ac:dyDescent="0.25">
      <c r="A66" s="312" t="s">
        <v>751</v>
      </c>
      <c r="B66" s="312" t="s">
        <v>752</v>
      </c>
      <c r="C66" s="336">
        <v>0</v>
      </c>
      <c r="D66" s="336">
        <v>0</v>
      </c>
      <c r="F66" s="336">
        <v>0</v>
      </c>
      <c r="G66" s="312"/>
    </row>
    <row r="67" spans="1:9" x14ac:dyDescent="0.25">
      <c r="A67" s="312" t="s">
        <v>753</v>
      </c>
      <c r="B67" s="312" t="s">
        <v>754</v>
      </c>
      <c r="C67" s="336">
        <v>0</v>
      </c>
      <c r="D67" s="336">
        <v>0</v>
      </c>
      <c r="F67" s="336">
        <v>0</v>
      </c>
      <c r="G67" s="312"/>
    </row>
    <row r="68" spans="1:9" x14ac:dyDescent="0.25">
      <c r="A68" s="312" t="s">
        <v>755</v>
      </c>
      <c r="B68" s="312" t="s">
        <v>756</v>
      </c>
      <c r="C68" s="336">
        <v>0</v>
      </c>
      <c r="D68" s="336">
        <v>0</v>
      </c>
      <c r="F68" s="336">
        <v>0</v>
      </c>
      <c r="G68" s="312"/>
    </row>
    <row r="69" spans="1:9" x14ac:dyDescent="0.25">
      <c r="A69" s="312" t="s">
        <v>757</v>
      </c>
      <c r="B69" s="312" t="s">
        <v>758</v>
      </c>
      <c r="C69" s="336">
        <v>0</v>
      </c>
      <c r="D69" s="336">
        <v>0</v>
      </c>
      <c r="F69" s="336">
        <v>0</v>
      </c>
      <c r="G69" s="312"/>
    </row>
    <row r="70" spans="1:9" x14ac:dyDescent="0.25">
      <c r="A70" s="312" t="s">
        <v>759</v>
      </c>
      <c r="B70" s="312" t="s">
        <v>760</v>
      </c>
      <c r="C70" s="336">
        <v>0</v>
      </c>
      <c r="D70" s="336">
        <v>0</v>
      </c>
      <c r="F70" s="336">
        <v>0</v>
      </c>
      <c r="G70" s="312"/>
    </row>
    <row r="71" spans="1:9" x14ac:dyDescent="0.25">
      <c r="A71" s="312" t="s">
        <v>761</v>
      </c>
      <c r="B71" s="312" t="s">
        <v>762</v>
      </c>
      <c r="C71" s="336">
        <v>0</v>
      </c>
      <c r="D71" s="336">
        <v>0</v>
      </c>
      <c r="F71" s="336">
        <v>0</v>
      </c>
      <c r="G71" s="312"/>
    </row>
    <row r="72" spans="1:9" x14ac:dyDescent="0.25">
      <c r="A72" s="312" t="s">
        <v>763</v>
      </c>
      <c r="B72" s="312" t="s">
        <v>764</v>
      </c>
      <c r="C72" s="336">
        <v>0</v>
      </c>
      <c r="D72" s="336">
        <v>0</v>
      </c>
      <c r="F72" s="336">
        <v>0</v>
      </c>
      <c r="G72" s="312"/>
    </row>
    <row r="73" spans="1:9" x14ac:dyDescent="0.25">
      <c r="A73" s="312" t="s">
        <v>765</v>
      </c>
      <c r="B73" s="363" t="s">
        <v>586</v>
      </c>
      <c r="C73" s="364">
        <v>0</v>
      </c>
      <c r="D73" s="364">
        <v>0</v>
      </c>
      <c r="F73" s="364">
        <v>0</v>
      </c>
      <c r="G73" s="312"/>
    </row>
    <row r="74" spans="1:9" x14ac:dyDescent="0.25">
      <c r="A74" s="312" t="s">
        <v>766</v>
      </c>
      <c r="B74" s="312" t="s">
        <v>767</v>
      </c>
      <c r="C74" s="336">
        <v>0</v>
      </c>
      <c r="D74" s="336">
        <v>0</v>
      </c>
      <c r="F74" s="336">
        <v>0</v>
      </c>
      <c r="G74" s="312"/>
    </row>
    <row r="75" spans="1:9" x14ac:dyDescent="0.25">
      <c r="A75" s="312" t="s">
        <v>768</v>
      </c>
      <c r="B75" s="312" t="s">
        <v>769</v>
      </c>
      <c r="C75" s="336">
        <v>0</v>
      </c>
      <c r="D75" s="336">
        <v>0</v>
      </c>
      <c r="F75" s="336">
        <v>0</v>
      </c>
      <c r="G75" s="312"/>
    </row>
    <row r="76" spans="1:9" x14ac:dyDescent="0.25">
      <c r="A76" s="312" t="s">
        <v>770</v>
      </c>
      <c r="B76" s="312" t="s">
        <v>771</v>
      </c>
      <c r="C76" s="336">
        <v>0</v>
      </c>
      <c r="D76" s="336">
        <v>0</v>
      </c>
      <c r="F76" s="336">
        <v>0</v>
      </c>
      <c r="G76" s="312"/>
    </row>
    <row r="77" spans="1:9" x14ac:dyDescent="0.25">
      <c r="A77" s="312" t="s">
        <v>772</v>
      </c>
      <c r="B77" s="363" t="s">
        <v>9</v>
      </c>
      <c r="C77" s="364">
        <v>0</v>
      </c>
      <c r="D77" s="364">
        <v>0</v>
      </c>
      <c r="F77" s="364">
        <v>0</v>
      </c>
      <c r="G77" s="312"/>
    </row>
    <row r="78" spans="1:9" x14ac:dyDescent="0.25">
      <c r="A78" s="312" t="s">
        <v>773</v>
      </c>
      <c r="B78" s="330" t="s">
        <v>588</v>
      </c>
      <c r="C78" s="336">
        <v>0</v>
      </c>
      <c r="D78" s="336">
        <v>0</v>
      </c>
      <c r="F78" s="336">
        <v>0</v>
      </c>
      <c r="G78" s="312"/>
    </row>
    <row r="79" spans="1:9" x14ac:dyDescent="0.25">
      <c r="A79" s="312" t="s">
        <v>774</v>
      </c>
      <c r="B79" s="330" t="s">
        <v>590</v>
      </c>
      <c r="C79" s="336">
        <v>0</v>
      </c>
      <c r="D79" s="336">
        <v>0</v>
      </c>
      <c r="F79" s="336">
        <v>0</v>
      </c>
      <c r="G79" s="312"/>
    </row>
    <row r="80" spans="1:9" x14ac:dyDescent="0.25">
      <c r="A80" s="312" t="s">
        <v>775</v>
      </c>
      <c r="B80" s="330" t="s">
        <v>592</v>
      </c>
      <c r="C80" s="336">
        <v>0</v>
      </c>
      <c r="D80" s="336">
        <v>0</v>
      </c>
      <c r="F80" s="336">
        <v>0</v>
      </c>
      <c r="G80" s="312"/>
    </row>
    <row r="81" spans="1:7" x14ac:dyDescent="0.25">
      <c r="A81" s="312" t="s">
        <v>776</v>
      </c>
      <c r="B81" s="330" t="s">
        <v>594</v>
      </c>
      <c r="C81" s="336">
        <v>0</v>
      </c>
      <c r="D81" s="336">
        <v>0</v>
      </c>
      <c r="F81" s="336">
        <v>0</v>
      </c>
      <c r="G81" s="312"/>
    </row>
    <row r="82" spans="1:7" x14ac:dyDescent="0.25">
      <c r="A82" s="312" t="s">
        <v>777</v>
      </c>
      <c r="B82" s="330" t="s">
        <v>596</v>
      </c>
      <c r="C82" s="336">
        <v>0</v>
      </c>
      <c r="D82" s="336">
        <v>0</v>
      </c>
      <c r="F82" s="336">
        <v>0</v>
      </c>
      <c r="G82" s="312"/>
    </row>
    <row r="83" spans="1:7" x14ac:dyDescent="0.25">
      <c r="A83" s="312" t="s">
        <v>778</v>
      </c>
      <c r="B83" s="330" t="s">
        <v>598</v>
      </c>
      <c r="C83" s="336">
        <v>0</v>
      </c>
      <c r="D83" s="336">
        <v>0</v>
      </c>
      <c r="F83" s="336">
        <v>0</v>
      </c>
      <c r="G83" s="312"/>
    </row>
    <row r="84" spans="1:7" x14ac:dyDescent="0.25">
      <c r="A84" s="312" t="s">
        <v>779</v>
      </c>
      <c r="B84" s="330" t="s">
        <v>600</v>
      </c>
      <c r="C84" s="336">
        <v>0</v>
      </c>
      <c r="D84" s="336">
        <v>0</v>
      </c>
      <c r="F84" s="336">
        <v>0</v>
      </c>
      <c r="G84" s="312"/>
    </row>
    <row r="85" spans="1:7" x14ac:dyDescent="0.25">
      <c r="A85" s="312" t="s">
        <v>780</v>
      </c>
      <c r="B85" s="330" t="s">
        <v>602</v>
      </c>
      <c r="C85" s="336">
        <v>0</v>
      </c>
      <c r="D85" s="336">
        <v>0</v>
      </c>
      <c r="F85" s="336">
        <v>0</v>
      </c>
      <c r="G85" s="312"/>
    </row>
    <row r="86" spans="1:7" x14ac:dyDescent="0.25">
      <c r="A86" s="312" t="s">
        <v>781</v>
      </c>
      <c r="B86" s="330" t="s">
        <v>604</v>
      </c>
      <c r="C86" s="336">
        <v>0</v>
      </c>
      <c r="D86" s="336">
        <v>0</v>
      </c>
      <c r="F86" s="336">
        <v>0</v>
      </c>
      <c r="G86" s="312"/>
    </row>
    <row r="87" spans="1:7" x14ac:dyDescent="0.25">
      <c r="A87" s="312" t="s">
        <v>782</v>
      </c>
      <c r="B87" s="330" t="s">
        <v>9</v>
      </c>
      <c r="C87" s="336">
        <v>0</v>
      </c>
      <c r="D87" s="336">
        <v>0</v>
      </c>
      <c r="F87" s="336">
        <v>0</v>
      </c>
      <c r="G87" s="312"/>
    </row>
    <row r="88" spans="1:7" x14ac:dyDescent="0.25">
      <c r="A88" s="312" t="s">
        <v>783</v>
      </c>
      <c r="B88" s="367" t="s">
        <v>784</v>
      </c>
      <c r="C88" s="336">
        <v>5.2361270527260487E-6</v>
      </c>
      <c r="D88" s="336">
        <v>0</v>
      </c>
      <c r="E88" s="368"/>
      <c r="F88" s="336">
        <v>4.5367173600158814E-6</v>
      </c>
      <c r="G88" s="312"/>
    </row>
    <row r="89" spans="1:7" x14ac:dyDescent="0.25">
      <c r="A89" s="312" t="s">
        <v>785</v>
      </c>
      <c r="B89" s="367" t="s">
        <v>786</v>
      </c>
      <c r="C89" s="336">
        <v>9.4655315322725257E-3</v>
      </c>
      <c r="D89" s="336">
        <v>0</v>
      </c>
      <c r="E89" s="368"/>
      <c r="F89" s="336">
        <v>8.201183965137299E-3</v>
      </c>
      <c r="G89" s="312"/>
    </row>
    <row r="90" spans="1:7" x14ac:dyDescent="0.25">
      <c r="A90" s="312" t="s">
        <v>1361</v>
      </c>
      <c r="B90" s="367"/>
      <c r="C90" s="336"/>
      <c r="D90" s="336"/>
      <c r="E90" s="368"/>
      <c r="F90" s="336"/>
      <c r="G90" s="312"/>
    </row>
    <row r="91" spans="1:7" x14ac:dyDescent="0.25">
      <c r="A91" s="312" t="s">
        <v>1362</v>
      </c>
      <c r="B91" s="367"/>
      <c r="C91" s="336"/>
      <c r="D91" s="336"/>
      <c r="E91" s="368"/>
      <c r="F91" s="336"/>
      <c r="G91" s="312"/>
    </row>
    <row r="92" spans="1:7" x14ac:dyDescent="0.25">
      <c r="A92" s="312" t="s">
        <v>1363</v>
      </c>
      <c r="B92" s="367"/>
      <c r="C92" s="336"/>
      <c r="D92" s="336"/>
      <c r="E92" s="368"/>
      <c r="F92" s="336"/>
      <c r="G92" s="312"/>
    </row>
    <row r="93" spans="1:7" x14ac:dyDescent="0.25">
      <c r="A93" s="312" t="s">
        <v>1364</v>
      </c>
      <c r="B93" s="367"/>
      <c r="C93" s="336"/>
      <c r="D93" s="336"/>
      <c r="E93" s="368"/>
      <c r="F93" s="336"/>
      <c r="G93" s="312"/>
    </row>
    <row r="94" spans="1:7" x14ac:dyDescent="0.25">
      <c r="A94" s="312" t="s">
        <v>1365</v>
      </c>
      <c r="B94" s="367"/>
      <c r="C94" s="336"/>
      <c r="D94" s="336"/>
      <c r="E94" s="368"/>
      <c r="F94" s="336"/>
      <c r="G94" s="312"/>
    </row>
    <row r="95" spans="1:7" x14ac:dyDescent="0.25">
      <c r="A95" s="312" t="s">
        <v>1366</v>
      </c>
      <c r="B95" s="367"/>
      <c r="C95" s="336"/>
      <c r="D95" s="336"/>
      <c r="E95" s="368"/>
      <c r="F95" s="336"/>
      <c r="G95" s="312"/>
    </row>
    <row r="96" spans="1:7" x14ac:dyDescent="0.25">
      <c r="A96" s="312" t="s">
        <v>1367</v>
      </c>
      <c r="B96" s="367"/>
      <c r="C96" s="336"/>
      <c r="D96" s="336"/>
      <c r="E96" s="368"/>
      <c r="F96" s="336"/>
      <c r="G96" s="312"/>
    </row>
    <row r="97" spans="1:7" x14ac:dyDescent="0.25">
      <c r="A97" s="312" t="s">
        <v>1368</v>
      </c>
      <c r="B97" s="367"/>
      <c r="C97" s="336"/>
      <c r="D97" s="336"/>
      <c r="E97" s="368"/>
      <c r="F97" s="336"/>
      <c r="G97" s="312"/>
    </row>
    <row r="98" spans="1:7" ht="15" customHeight="1" x14ac:dyDescent="0.25">
      <c r="A98" s="331"/>
      <c r="B98" s="332" t="s">
        <v>787</v>
      </c>
      <c r="C98" s="331" t="s">
        <v>703</v>
      </c>
      <c r="D98" s="331" t="s">
        <v>704</v>
      </c>
      <c r="E98" s="333"/>
      <c r="F98" s="334" t="s">
        <v>668</v>
      </c>
      <c r="G98" s="334"/>
    </row>
    <row r="99" spans="1:7" x14ac:dyDescent="0.25">
      <c r="A99" s="312" t="s">
        <v>788</v>
      </c>
      <c r="B99" s="330" t="s">
        <v>30</v>
      </c>
      <c r="C99" s="336">
        <v>0.3111016081220192</v>
      </c>
      <c r="D99" s="336">
        <v>0.42222798557709218</v>
      </c>
      <c r="F99" s="336">
        <v>0.32594518711197168</v>
      </c>
      <c r="G99" s="312"/>
    </row>
    <row r="100" spans="1:7" x14ac:dyDescent="0.25">
      <c r="A100" s="312" t="s">
        <v>789</v>
      </c>
      <c r="B100" s="330" t="s">
        <v>31</v>
      </c>
      <c r="C100" s="336">
        <v>0.25138167464839739</v>
      </c>
      <c r="D100" s="336">
        <v>9.3162887650779874E-2</v>
      </c>
      <c r="F100" s="336">
        <v>0.23024778082158676</v>
      </c>
      <c r="G100" s="312"/>
    </row>
    <row r="101" spans="1:7" x14ac:dyDescent="0.25">
      <c r="A101" s="312" t="s">
        <v>790</v>
      </c>
      <c r="B101" s="330" t="s">
        <v>32</v>
      </c>
      <c r="C101" s="336">
        <v>5.5489643166611188E-2</v>
      </c>
      <c r="D101" s="336">
        <v>3.9213204587164846E-2</v>
      </c>
      <c r="F101" s="336">
        <v>5.3315536466995266E-2</v>
      </c>
      <c r="G101" s="312"/>
    </row>
    <row r="102" spans="1:7" x14ac:dyDescent="0.25">
      <c r="A102" s="312" t="s">
        <v>791</v>
      </c>
      <c r="B102" s="330" t="s">
        <v>33</v>
      </c>
      <c r="C102" s="336">
        <v>0.18001145848001368</v>
      </c>
      <c r="D102" s="336">
        <v>0.32958863553755535</v>
      </c>
      <c r="F102" s="336">
        <v>0.19999105912564213</v>
      </c>
      <c r="G102" s="312"/>
    </row>
    <row r="103" spans="1:7" x14ac:dyDescent="0.25">
      <c r="A103" s="312" t="s">
        <v>792</v>
      </c>
      <c r="B103" s="330" t="s">
        <v>34</v>
      </c>
      <c r="C103" s="336">
        <v>0.19254484792353199</v>
      </c>
      <c r="D103" s="336">
        <v>0.11580728664740768</v>
      </c>
      <c r="F103" s="336">
        <v>0.18229471579123085</v>
      </c>
      <c r="G103" s="312"/>
    </row>
    <row r="104" spans="1:7" x14ac:dyDescent="0.25">
      <c r="A104" s="312" t="s">
        <v>1369</v>
      </c>
      <c r="B104" s="330" t="s">
        <v>1562</v>
      </c>
      <c r="C104" s="312" t="s">
        <v>843</v>
      </c>
      <c r="D104" s="312" t="s">
        <v>843</v>
      </c>
      <c r="F104" s="312" t="s">
        <v>843</v>
      </c>
      <c r="G104" s="312"/>
    </row>
    <row r="105" spans="1:7" x14ac:dyDescent="0.25">
      <c r="A105" s="312" t="s">
        <v>1370</v>
      </c>
      <c r="B105" s="330" t="s">
        <v>1562</v>
      </c>
      <c r="C105" s="312" t="s">
        <v>843</v>
      </c>
      <c r="D105" s="312" t="s">
        <v>843</v>
      </c>
      <c r="F105" s="312" t="s">
        <v>843</v>
      </c>
      <c r="G105" s="312"/>
    </row>
    <row r="106" spans="1:7" x14ac:dyDescent="0.25">
      <c r="A106" s="312" t="s">
        <v>1371</v>
      </c>
      <c r="B106" s="330" t="s">
        <v>1562</v>
      </c>
      <c r="C106" s="312" t="s">
        <v>843</v>
      </c>
      <c r="D106" s="312" t="s">
        <v>843</v>
      </c>
      <c r="F106" s="312" t="s">
        <v>843</v>
      </c>
      <c r="G106" s="312"/>
    </row>
    <row r="107" spans="1:7" x14ac:dyDescent="0.25">
      <c r="A107" s="312" t="s">
        <v>1372</v>
      </c>
      <c r="B107" s="330" t="s">
        <v>1562</v>
      </c>
      <c r="C107" s="312" t="s">
        <v>843</v>
      </c>
      <c r="D107" s="312" t="s">
        <v>843</v>
      </c>
      <c r="F107" s="312" t="s">
        <v>843</v>
      </c>
      <c r="G107" s="312"/>
    </row>
    <row r="108" spans="1:7" x14ac:dyDescent="0.25">
      <c r="A108" s="312" t="s">
        <v>1373</v>
      </c>
      <c r="B108" s="330" t="s">
        <v>1562</v>
      </c>
      <c r="C108" s="312" t="s">
        <v>843</v>
      </c>
      <c r="D108" s="312" t="s">
        <v>843</v>
      </c>
      <c r="F108" s="312" t="s">
        <v>843</v>
      </c>
      <c r="G108" s="312"/>
    </row>
    <row r="109" spans="1:7" x14ac:dyDescent="0.25">
      <c r="A109" s="312" t="s">
        <v>1374</v>
      </c>
      <c r="B109" s="330" t="s">
        <v>1562</v>
      </c>
      <c r="C109" s="312" t="s">
        <v>843</v>
      </c>
      <c r="D109" s="312" t="s">
        <v>843</v>
      </c>
      <c r="F109" s="312" t="s">
        <v>843</v>
      </c>
      <c r="G109" s="312"/>
    </row>
    <row r="110" spans="1:7" x14ac:dyDescent="0.25">
      <c r="A110" s="312" t="s">
        <v>1375</v>
      </c>
      <c r="B110" s="330" t="s">
        <v>1562</v>
      </c>
      <c r="C110" s="312" t="s">
        <v>843</v>
      </c>
      <c r="D110" s="312" t="s">
        <v>843</v>
      </c>
      <c r="F110" s="312" t="s">
        <v>843</v>
      </c>
      <c r="G110" s="312"/>
    </row>
    <row r="111" spans="1:7" x14ac:dyDescent="0.25">
      <c r="A111" s="312" t="s">
        <v>1376</v>
      </c>
      <c r="B111" s="330" t="s">
        <v>1562</v>
      </c>
      <c r="C111" s="312" t="s">
        <v>843</v>
      </c>
      <c r="D111" s="312" t="s">
        <v>843</v>
      </c>
      <c r="F111" s="312" t="s">
        <v>843</v>
      </c>
      <c r="G111" s="312"/>
    </row>
    <row r="112" spans="1:7" x14ac:dyDescent="0.25">
      <c r="A112" s="312" t="s">
        <v>1377</v>
      </c>
      <c r="B112" s="330" t="s">
        <v>1562</v>
      </c>
      <c r="C112" s="312" t="s">
        <v>843</v>
      </c>
      <c r="D112" s="312" t="s">
        <v>843</v>
      </c>
      <c r="F112" s="312" t="s">
        <v>843</v>
      </c>
      <c r="G112" s="312"/>
    </row>
    <row r="113" spans="1:7" x14ac:dyDescent="0.25">
      <c r="A113" s="312" t="s">
        <v>1378</v>
      </c>
      <c r="B113" s="330" t="s">
        <v>1562</v>
      </c>
      <c r="C113" s="312" t="s">
        <v>843</v>
      </c>
      <c r="D113" s="312" t="s">
        <v>843</v>
      </c>
      <c r="F113" s="312" t="s">
        <v>843</v>
      </c>
      <c r="G113" s="312"/>
    </row>
    <row r="114" spans="1:7" x14ac:dyDescent="0.25">
      <c r="A114" s="312" t="s">
        <v>1379</v>
      </c>
      <c r="B114" s="330" t="s">
        <v>1562</v>
      </c>
      <c r="C114" s="312" t="s">
        <v>843</v>
      </c>
      <c r="D114" s="312" t="s">
        <v>843</v>
      </c>
      <c r="F114" s="312" t="s">
        <v>843</v>
      </c>
      <c r="G114" s="312"/>
    </row>
    <row r="115" spans="1:7" x14ac:dyDescent="0.25">
      <c r="A115" s="312" t="s">
        <v>1380</v>
      </c>
      <c r="B115" s="330" t="s">
        <v>1562</v>
      </c>
      <c r="C115" s="312" t="s">
        <v>843</v>
      </c>
      <c r="D115" s="312" t="s">
        <v>843</v>
      </c>
      <c r="F115" s="312" t="s">
        <v>843</v>
      </c>
      <c r="G115" s="312"/>
    </row>
    <row r="116" spans="1:7" x14ac:dyDescent="0.25">
      <c r="A116" s="312" t="s">
        <v>1381</v>
      </c>
      <c r="B116" s="330" t="s">
        <v>1562</v>
      </c>
      <c r="C116" s="312" t="s">
        <v>843</v>
      </c>
      <c r="D116" s="312" t="s">
        <v>843</v>
      </c>
      <c r="F116" s="312" t="s">
        <v>843</v>
      </c>
      <c r="G116" s="312"/>
    </row>
    <row r="117" spans="1:7" x14ac:dyDescent="0.25">
      <c r="A117" s="312" t="s">
        <v>1382</v>
      </c>
      <c r="B117" s="330" t="s">
        <v>1562</v>
      </c>
      <c r="C117" s="312" t="s">
        <v>843</v>
      </c>
      <c r="D117" s="312" t="s">
        <v>843</v>
      </c>
      <c r="F117" s="312" t="s">
        <v>843</v>
      </c>
      <c r="G117" s="312"/>
    </row>
    <row r="118" spans="1:7" x14ac:dyDescent="0.25">
      <c r="A118" s="312" t="s">
        <v>1383</v>
      </c>
      <c r="B118" s="330" t="s">
        <v>1562</v>
      </c>
      <c r="C118" s="312" t="s">
        <v>843</v>
      </c>
      <c r="D118" s="312" t="s">
        <v>843</v>
      </c>
      <c r="F118" s="312" t="s">
        <v>843</v>
      </c>
      <c r="G118" s="312"/>
    </row>
    <row r="119" spans="1:7" x14ac:dyDescent="0.25">
      <c r="A119" s="312" t="s">
        <v>1384</v>
      </c>
      <c r="B119" s="330" t="s">
        <v>1562</v>
      </c>
      <c r="C119" s="312" t="s">
        <v>843</v>
      </c>
      <c r="D119" s="312" t="s">
        <v>843</v>
      </c>
      <c r="F119" s="312" t="s">
        <v>843</v>
      </c>
      <c r="G119" s="312"/>
    </row>
    <row r="120" spans="1:7" x14ac:dyDescent="0.25">
      <c r="A120" s="312" t="s">
        <v>1385</v>
      </c>
      <c r="B120" s="330" t="s">
        <v>1562</v>
      </c>
      <c r="C120" s="312" t="s">
        <v>843</v>
      </c>
      <c r="D120" s="312" t="s">
        <v>843</v>
      </c>
      <c r="F120" s="312" t="s">
        <v>843</v>
      </c>
      <c r="G120" s="312"/>
    </row>
    <row r="121" spans="1:7" x14ac:dyDescent="0.25">
      <c r="A121" s="312" t="s">
        <v>1386</v>
      </c>
      <c r="B121" s="330" t="s">
        <v>1562</v>
      </c>
      <c r="C121" s="312" t="s">
        <v>843</v>
      </c>
      <c r="D121" s="312" t="s">
        <v>843</v>
      </c>
      <c r="F121" s="312" t="s">
        <v>843</v>
      </c>
      <c r="G121" s="312"/>
    </row>
    <row r="122" spans="1:7" x14ac:dyDescent="0.25">
      <c r="A122" s="312" t="s">
        <v>1387</v>
      </c>
      <c r="B122" s="330" t="s">
        <v>1562</v>
      </c>
      <c r="C122" s="312" t="s">
        <v>843</v>
      </c>
      <c r="D122" s="312" t="s">
        <v>843</v>
      </c>
      <c r="F122" s="312" t="s">
        <v>843</v>
      </c>
      <c r="G122" s="312"/>
    </row>
    <row r="123" spans="1:7" x14ac:dyDescent="0.25">
      <c r="A123" s="312" t="s">
        <v>1388</v>
      </c>
      <c r="B123" s="330" t="s">
        <v>1562</v>
      </c>
      <c r="C123" s="312" t="s">
        <v>843</v>
      </c>
      <c r="D123" s="312" t="s">
        <v>843</v>
      </c>
      <c r="F123" s="312" t="s">
        <v>843</v>
      </c>
      <c r="G123" s="312"/>
    </row>
    <row r="124" spans="1:7" x14ac:dyDescent="0.25">
      <c r="A124" s="312" t="s">
        <v>1389</v>
      </c>
      <c r="B124" s="330" t="s">
        <v>1562</v>
      </c>
      <c r="C124" s="312" t="s">
        <v>843</v>
      </c>
      <c r="D124" s="312" t="s">
        <v>843</v>
      </c>
      <c r="F124" s="312" t="s">
        <v>843</v>
      </c>
      <c r="G124" s="312"/>
    </row>
    <row r="125" spans="1:7" x14ac:dyDescent="0.25">
      <c r="A125" s="312" t="s">
        <v>1390</v>
      </c>
      <c r="B125" s="330" t="s">
        <v>1562</v>
      </c>
      <c r="C125" s="312" t="s">
        <v>843</v>
      </c>
      <c r="D125" s="312" t="s">
        <v>843</v>
      </c>
      <c r="F125" s="312" t="s">
        <v>843</v>
      </c>
      <c r="G125" s="312"/>
    </row>
    <row r="126" spans="1:7" x14ac:dyDescent="0.25">
      <c r="A126" s="312" t="s">
        <v>1391</v>
      </c>
      <c r="B126" s="330" t="s">
        <v>1562</v>
      </c>
      <c r="C126" s="312" t="s">
        <v>843</v>
      </c>
      <c r="D126" s="312" t="s">
        <v>843</v>
      </c>
      <c r="F126" s="312" t="s">
        <v>843</v>
      </c>
      <c r="G126" s="312"/>
    </row>
    <row r="127" spans="1:7" x14ac:dyDescent="0.25">
      <c r="A127" s="312" t="s">
        <v>1392</v>
      </c>
      <c r="B127" s="330" t="s">
        <v>1562</v>
      </c>
      <c r="C127" s="312" t="s">
        <v>843</v>
      </c>
      <c r="D127" s="312" t="s">
        <v>843</v>
      </c>
      <c r="F127" s="312" t="s">
        <v>843</v>
      </c>
      <c r="G127" s="312"/>
    </row>
    <row r="128" spans="1:7" x14ac:dyDescent="0.25">
      <c r="A128" s="312" t="s">
        <v>1393</v>
      </c>
      <c r="B128" s="330" t="s">
        <v>1562</v>
      </c>
      <c r="C128" s="312" t="s">
        <v>843</v>
      </c>
      <c r="D128" s="312" t="s">
        <v>843</v>
      </c>
      <c r="F128" s="312" t="s">
        <v>843</v>
      </c>
      <c r="G128" s="312"/>
    </row>
    <row r="129" spans="1:7" x14ac:dyDescent="0.25">
      <c r="A129" s="312" t="s">
        <v>1394</v>
      </c>
      <c r="B129" s="330" t="s">
        <v>1562</v>
      </c>
      <c r="C129" s="312" t="s">
        <v>843</v>
      </c>
      <c r="D129" s="312" t="s">
        <v>843</v>
      </c>
      <c r="F129" s="312" t="s">
        <v>843</v>
      </c>
      <c r="G129" s="312"/>
    </row>
    <row r="130" spans="1:7" x14ac:dyDescent="0.25">
      <c r="A130" s="390" t="s">
        <v>1395</v>
      </c>
      <c r="B130" s="330" t="s">
        <v>1562</v>
      </c>
      <c r="C130" s="312" t="s">
        <v>843</v>
      </c>
      <c r="D130" s="312" t="s">
        <v>843</v>
      </c>
      <c r="F130" s="312" t="s">
        <v>843</v>
      </c>
      <c r="G130" s="312"/>
    </row>
    <row r="131" spans="1:7" x14ac:dyDescent="0.25">
      <c r="A131" s="390" t="s">
        <v>1396</v>
      </c>
      <c r="B131" s="330" t="s">
        <v>1562</v>
      </c>
      <c r="C131" s="312" t="s">
        <v>843</v>
      </c>
      <c r="D131" s="312" t="s">
        <v>843</v>
      </c>
      <c r="F131" s="312" t="s">
        <v>843</v>
      </c>
      <c r="G131" s="312"/>
    </row>
    <row r="132" spans="1:7" x14ac:dyDescent="0.25">
      <c r="A132" s="390" t="s">
        <v>1397</v>
      </c>
      <c r="B132" s="330" t="s">
        <v>1562</v>
      </c>
      <c r="C132" s="312" t="s">
        <v>843</v>
      </c>
      <c r="D132" s="312" t="s">
        <v>843</v>
      </c>
      <c r="F132" s="312" t="s">
        <v>843</v>
      </c>
      <c r="G132" s="312"/>
    </row>
    <row r="133" spans="1:7" x14ac:dyDescent="0.25">
      <c r="A133" s="390" t="s">
        <v>1398</v>
      </c>
      <c r="B133" s="330" t="s">
        <v>1562</v>
      </c>
      <c r="C133" s="312" t="s">
        <v>843</v>
      </c>
      <c r="D133" s="312" t="s">
        <v>843</v>
      </c>
      <c r="F133" s="312" t="s">
        <v>843</v>
      </c>
      <c r="G133" s="312"/>
    </row>
    <row r="134" spans="1:7" x14ac:dyDescent="0.25">
      <c r="A134" s="390" t="s">
        <v>1399</v>
      </c>
      <c r="B134" s="330" t="s">
        <v>1562</v>
      </c>
      <c r="C134" s="312" t="s">
        <v>843</v>
      </c>
      <c r="D134" s="312" t="s">
        <v>843</v>
      </c>
      <c r="F134" s="312" t="s">
        <v>843</v>
      </c>
      <c r="G134" s="312"/>
    </row>
    <row r="135" spans="1:7" x14ac:dyDescent="0.25">
      <c r="A135" s="390" t="s">
        <v>1400</v>
      </c>
      <c r="B135" s="330" t="s">
        <v>1562</v>
      </c>
      <c r="C135" s="312" t="s">
        <v>843</v>
      </c>
      <c r="D135" s="312" t="s">
        <v>843</v>
      </c>
      <c r="F135" s="312" t="s">
        <v>843</v>
      </c>
      <c r="G135" s="312"/>
    </row>
    <row r="136" spans="1:7" x14ac:dyDescent="0.25">
      <c r="A136" s="390" t="s">
        <v>1401</v>
      </c>
      <c r="B136" s="330" t="s">
        <v>1562</v>
      </c>
      <c r="C136" s="312" t="s">
        <v>843</v>
      </c>
      <c r="D136" s="312" t="s">
        <v>843</v>
      </c>
      <c r="F136" s="312" t="s">
        <v>843</v>
      </c>
      <c r="G136" s="312"/>
    </row>
    <row r="137" spans="1:7" x14ac:dyDescent="0.25">
      <c r="A137" s="390" t="s">
        <v>1402</v>
      </c>
      <c r="B137" s="330" t="s">
        <v>1562</v>
      </c>
      <c r="C137" s="312" t="s">
        <v>843</v>
      </c>
      <c r="D137" s="312" t="s">
        <v>843</v>
      </c>
      <c r="F137" s="312" t="s">
        <v>843</v>
      </c>
      <c r="G137" s="312"/>
    </row>
    <row r="138" spans="1:7" x14ac:dyDescent="0.25">
      <c r="A138" s="390" t="s">
        <v>1403</v>
      </c>
      <c r="B138" s="330" t="s">
        <v>1562</v>
      </c>
      <c r="C138" s="312" t="s">
        <v>843</v>
      </c>
      <c r="D138" s="312" t="s">
        <v>843</v>
      </c>
      <c r="F138" s="312" t="s">
        <v>843</v>
      </c>
      <c r="G138" s="312"/>
    </row>
    <row r="139" spans="1:7" x14ac:dyDescent="0.25">
      <c r="A139" s="390" t="s">
        <v>1404</v>
      </c>
      <c r="B139" s="330" t="s">
        <v>1562</v>
      </c>
      <c r="C139" s="312" t="s">
        <v>843</v>
      </c>
      <c r="D139" s="312" t="s">
        <v>843</v>
      </c>
      <c r="F139" s="312" t="s">
        <v>843</v>
      </c>
      <c r="G139" s="312"/>
    </row>
    <row r="140" spans="1:7" x14ac:dyDescent="0.25">
      <c r="A140" s="390" t="s">
        <v>1405</v>
      </c>
      <c r="B140" s="330" t="s">
        <v>1562</v>
      </c>
      <c r="C140" s="312" t="s">
        <v>843</v>
      </c>
      <c r="D140" s="312" t="s">
        <v>843</v>
      </c>
      <c r="F140" s="312" t="s">
        <v>843</v>
      </c>
      <c r="G140" s="312"/>
    </row>
    <row r="141" spans="1:7" x14ac:dyDescent="0.25">
      <c r="A141" s="390" t="s">
        <v>1406</v>
      </c>
      <c r="B141" s="330" t="s">
        <v>1562</v>
      </c>
      <c r="C141" s="312" t="s">
        <v>843</v>
      </c>
      <c r="D141" s="312" t="s">
        <v>843</v>
      </c>
      <c r="F141" s="312" t="s">
        <v>843</v>
      </c>
      <c r="G141" s="312"/>
    </row>
    <row r="142" spans="1:7" x14ac:dyDescent="0.25">
      <c r="A142" s="390" t="s">
        <v>1407</v>
      </c>
      <c r="B142" s="330" t="s">
        <v>1562</v>
      </c>
      <c r="C142" s="312" t="s">
        <v>843</v>
      </c>
      <c r="D142" s="312" t="s">
        <v>843</v>
      </c>
      <c r="F142" s="312" t="s">
        <v>843</v>
      </c>
      <c r="G142" s="312"/>
    </row>
    <row r="143" spans="1:7" x14ac:dyDescent="0.25">
      <c r="A143" s="390" t="s">
        <v>1408</v>
      </c>
      <c r="B143" s="330" t="s">
        <v>1562</v>
      </c>
      <c r="C143" s="312" t="s">
        <v>843</v>
      </c>
      <c r="D143" s="312" t="s">
        <v>843</v>
      </c>
      <c r="F143" s="312" t="s">
        <v>843</v>
      </c>
      <c r="G143" s="312"/>
    </row>
    <row r="144" spans="1:7" x14ac:dyDescent="0.25">
      <c r="A144" s="390" t="s">
        <v>1409</v>
      </c>
      <c r="B144" s="330" t="s">
        <v>1562</v>
      </c>
      <c r="C144" s="312" t="s">
        <v>843</v>
      </c>
      <c r="D144" s="312" t="s">
        <v>843</v>
      </c>
      <c r="F144" s="312" t="s">
        <v>843</v>
      </c>
      <c r="G144" s="312"/>
    </row>
    <row r="145" spans="1:7" x14ac:dyDescent="0.25">
      <c r="A145" s="390" t="s">
        <v>1410</v>
      </c>
      <c r="B145" s="330" t="s">
        <v>1562</v>
      </c>
      <c r="C145" s="312" t="s">
        <v>843</v>
      </c>
      <c r="D145" s="312" t="s">
        <v>843</v>
      </c>
      <c r="F145" s="312" t="s">
        <v>843</v>
      </c>
      <c r="G145" s="312"/>
    </row>
    <row r="146" spans="1:7" x14ac:dyDescent="0.25">
      <c r="A146" s="390" t="s">
        <v>1411</v>
      </c>
      <c r="B146" s="330" t="s">
        <v>1562</v>
      </c>
      <c r="C146" s="312" t="s">
        <v>843</v>
      </c>
      <c r="D146" s="312" t="s">
        <v>843</v>
      </c>
      <c r="F146" s="312" t="s">
        <v>843</v>
      </c>
      <c r="G146" s="312"/>
    </row>
    <row r="147" spans="1:7" x14ac:dyDescent="0.25">
      <c r="A147" s="390" t="s">
        <v>1412</v>
      </c>
      <c r="B147" s="330" t="s">
        <v>1562</v>
      </c>
      <c r="C147" s="312" t="s">
        <v>843</v>
      </c>
      <c r="D147" s="312" t="s">
        <v>843</v>
      </c>
      <c r="F147" s="312" t="s">
        <v>843</v>
      </c>
      <c r="G147" s="312"/>
    </row>
    <row r="148" spans="1:7" x14ac:dyDescent="0.25">
      <c r="A148" s="390" t="s">
        <v>1413</v>
      </c>
      <c r="B148" s="330" t="s">
        <v>1562</v>
      </c>
      <c r="C148" s="312" t="s">
        <v>843</v>
      </c>
      <c r="D148" s="312" t="s">
        <v>843</v>
      </c>
      <c r="F148" s="312" t="s">
        <v>843</v>
      </c>
      <c r="G148" s="312"/>
    </row>
    <row r="149" spans="1:7" ht="15" customHeight="1" x14ac:dyDescent="0.25">
      <c r="A149" s="331"/>
      <c r="B149" s="332" t="s">
        <v>793</v>
      </c>
      <c r="C149" s="331" t="s">
        <v>703</v>
      </c>
      <c r="D149" s="331" t="s">
        <v>704</v>
      </c>
      <c r="E149" s="333"/>
      <c r="F149" s="334" t="s">
        <v>668</v>
      </c>
      <c r="G149" s="334"/>
    </row>
    <row r="150" spans="1:7" x14ac:dyDescent="0.25">
      <c r="A150" s="312" t="s">
        <v>794</v>
      </c>
      <c r="B150" s="312" t="s">
        <v>795</v>
      </c>
      <c r="C150" s="336">
        <v>0.22081654269410159</v>
      </c>
      <c r="D150" s="336">
        <v>0.71836482506610055</v>
      </c>
      <c r="E150" s="336">
        <v>0</v>
      </c>
      <c r="F150" s="336">
        <v>0.28727598643527269</v>
      </c>
    </row>
    <row r="151" spans="1:7" x14ac:dyDescent="0.25">
      <c r="A151" s="312" t="s">
        <v>796</v>
      </c>
      <c r="B151" s="312" t="s">
        <v>797</v>
      </c>
      <c r="C151" s="336">
        <v>0.77918345729521454</v>
      </c>
      <c r="D151" s="336">
        <v>0.28163517493389928</v>
      </c>
      <c r="E151" s="336">
        <v>0</v>
      </c>
      <c r="F151" s="336">
        <v>0.71272401355547044</v>
      </c>
    </row>
    <row r="152" spans="1:7" x14ac:dyDescent="0.25">
      <c r="A152" s="312" t="s">
        <v>798</v>
      </c>
      <c r="B152" s="312" t="s">
        <v>9</v>
      </c>
      <c r="C152" s="336">
        <v>0</v>
      </c>
      <c r="D152" s="336">
        <v>0</v>
      </c>
      <c r="E152" s="336">
        <v>0</v>
      </c>
      <c r="F152" s="336">
        <v>0</v>
      </c>
    </row>
    <row r="153" spans="1:7" ht="15" customHeight="1" x14ac:dyDescent="0.25">
      <c r="A153" s="312" t="s">
        <v>799</v>
      </c>
      <c r="C153" s="336"/>
      <c r="D153" s="336"/>
      <c r="E153" s="336"/>
      <c r="F153" s="336"/>
    </row>
    <row r="154" spans="1:7" ht="15" customHeight="1" x14ac:dyDescent="0.25">
      <c r="A154" s="312" t="s">
        <v>800</v>
      </c>
      <c r="B154" s="312" t="s">
        <v>801</v>
      </c>
      <c r="C154" s="336">
        <v>0</v>
      </c>
      <c r="D154" s="336">
        <v>0</v>
      </c>
      <c r="E154" s="336">
        <v>0</v>
      </c>
      <c r="F154" s="336">
        <v>0</v>
      </c>
    </row>
    <row r="155" spans="1:7" ht="15" customHeight="1" x14ac:dyDescent="0.25">
      <c r="A155" s="312" t="s">
        <v>802</v>
      </c>
      <c r="B155" s="312" t="s">
        <v>803</v>
      </c>
      <c r="C155" s="336">
        <v>3.2452042191683843E-2</v>
      </c>
      <c r="D155" s="336">
        <v>0.66998720197175154</v>
      </c>
      <c r="E155" s="336">
        <v>0</v>
      </c>
      <c r="F155" s="336">
        <v>0.11761007325315069</v>
      </c>
    </row>
    <row r="156" spans="1:7" ht="15" customHeight="1" x14ac:dyDescent="0.25">
      <c r="A156" s="312" t="s">
        <v>804</v>
      </c>
      <c r="B156" s="312" t="s">
        <v>805</v>
      </c>
      <c r="C156" s="336">
        <v>0</v>
      </c>
      <c r="D156" s="336">
        <v>0</v>
      </c>
      <c r="E156" s="336">
        <v>0</v>
      </c>
      <c r="F156" s="336">
        <v>0</v>
      </c>
    </row>
    <row r="157" spans="1:7" ht="15" customHeight="1" x14ac:dyDescent="0.25">
      <c r="A157" s="312" t="s">
        <v>806</v>
      </c>
      <c r="B157" s="312" t="s">
        <v>807</v>
      </c>
      <c r="C157" s="336">
        <v>0</v>
      </c>
      <c r="D157" s="336">
        <v>0.26290384937362199</v>
      </c>
      <c r="E157" s="336">
        <v>0</v>
      </c>
      <c r="F157" s="336">
        <v>3.5117081509126867E-2</v>
      </c>
    </row>
    <row r="158" spans="1:7" ht="15" customHeight="1" x14ac:dyDescent="0.25">
      <c r="A158" s="312" t="s">
        <v>808</v>
      </c>
      <c r="B158" s="312" t="s">
        <v>809</v>
      </c>
      <c r="C158" s="336">
        <v>0.77918345729521454</v>
      </c>
      <c r="D158" s="336">
        <v>1.6876444585063658E-2</v>
      </c>
      <c r="E158" s="336">
        <v>0</v>
      </c>
      <c r="F158" s="336">
        <v>0.67735916843789323</v>
      </c>
    </row>
    <row r="159" spans="1:7" ht="15" customHeight="1" x14ac:dyDescent="0.25">
      <c r="A159" s="331"/>
      <c r="B159" s="332" t="s">
        <v>810</v>
      </c>
      <c r="C159" s="331" t="s">
        <v>703</v>
      </c>
      <c r="D159" s="331" t="s">
        <v>704</v>
      </c>
      <c r="E159" s="333"/>
      <c r="F159" s="334" t="s">
        <v>668</v>
      </c>
      <c r="G159" s="334"/>
    </row>
    <row r="160" spans="1:7" x14ac:dyDescent="0.25">
      <c r="A160" s="312" t="s">
        <v>811</v>
      </c>
      <c r="B160" s="312" t="s">
        <v>812</v>
      </c>
      <c r="C160" s="336">
        <v>3.5207866928323013E-2</v>
      </c>
      <c r="D160" s="336">
        <v>3.3578483641532833E-2</v>
      </c>
      <c r="E160" s="336">
        <v>0</v>
      </c>
      <c r="F160" s="336">
        <v>3.4990223916141386E-2</v>
      </c>
    </row>
    <row r="161" spans="1:7" x14ac:dyDescent="0.25">
      <c r="A161" s="312" t="s">
        <v>813</v>
      </c>
      <c r="B161" s="312" t="s">
        <v>814</v>
      </c>
      <c r="C161" s="336">
        <v>0.96479213306099332</v>
      </c>
      <c r="D161" s="336">
        <v>0.96642151635846707</v>
      </c>
      <c r="E161" s="336">
        <v>0</v>
      </c>
      <c r="F161" s="336">
        <v>0.9650097760746017</v>
      </c>
    </row>
    <row r="162" spans="1:7" x14ac:dyDescent="0.25">
      <c r="A162" s="312" t="s">
        <v>815</v>
      </c>
      <c r="B162" s="312" t="s">
        <v>9</v>
      </c>
      <c r="C162" s="336">
        <v>0</v>
      </c>
      <c r="D162" s="336">
        <v>0</v>
      </c>
      <c r="E162" s="336">
        <v>0</v>
      </c>
      <c r="F162" s="336">
        <v>0</v>
      </c>
    </row>
    <row r="163" spans="1:7" x14ac:dyDescent="0.25">
      <c r="A163" s="312" t="s">
        <v>1414</v>
      </c>
      <c r="C163" s="336"/>
      <c r="D163" s="336"/>
      <c r="E163" s="357"/>
      <c r="F163" s="336"/>
    </row>
    <row r="164" spans="1:7" x14ac:dyDescent="0.25">
      <c r="A164" s="312" t="s">
        <v>1415</v>
      </c>
      <c r="C164" s="336"/>
      <c r="D164" s="336"/>
      <c r="E164" s="357"/>
      <c r="F164" s="336"/>
    </row>
    <row r="165" spans="1:7" x14ac:dyDescent="0.25">
      <c r="A165" s="312" t="s">
        <v>1416</v>
      </c>
      <c r="C165" s="336"/>
      <c r="D165" s="336"/>
      <c r="E165" s="357"/>
      <c r="F165" s="336"/>
    </row>
    <row r="166" spans="1:7" x14ac:dyDescent="0.25">
      <c r="A166" s="312" t="s">
        <v>1417</v>
      </c>
      <c r="C166" s="336"/>
      <c r="D166" s="336"/>
      <c r="E166" s="357"/>
      <c r="F166" s="336"/>
    </row>
    <row r="167" spans="1:7" x14ac:dyDescent="0.25">
      <c r="A167" s="312" t="s">
        <v>1418</v>
      </c>
      <c r="C167" s="336"/>
      <c r="D167" s="336"/>
      <c r="E167" s="357"/>
      <c r="F167" s="336"/>
    </row>
    <row r="168" spans="1:7" x14ac:dyDescent="0.25">
      <c r="A168" s="312" t="s">
        <v>1419</v>
      </c>
      <c r="C168" s="336"/>
      <c r="D168" s="336"/>
      <c r="E168" s="357"/>
      <c r="F168" s="336"/>
    </row>
    <row r="169" spans="1:7" ht="15" customHeight="1" x14ac:dyDescent="0.25">
      <c r="A169" s="331"/>
      <c r="B169" s="332" t="s">
        <v>816</v>
      </c>
      <c r="C169" s="331" t="s">
        <v>703</v>
      </c>
      <c r="D169" s="331" t="s">
        <v>704</v>
      </c>
      <c r="E169" s="333"/>
      <c r="F169" s="334" t="s">
        <v>668</v>
      </c>
      <c r="G169" s="334"/>
    </row>
    <row r="170" spans="1:7" x14ac:dyDescent="0.25">
      <c r="A170" s="312" t="s">
        <v>817</v>
      </c>
      <c r="B170" s="344" t="s">
        <v>818</v>
      </c>
      <c r="C170" s="336">
        <v>0</v>
      </c>
      <c r="D170" s="336">
        <v>0.13941096773526759</v>
      </c>
      <c r="E170" s="336">
        <v>0</v>
      </c>
      <c r="F170" s="336">
        <v>1.8621660842577898E-2</v>
      </c>
    </row>
    <row r="171" spans="1:7" x14ac:dyDescent="0.25">
      <c r="A171" s="312" t="s">
        <v>819</v>
      </c>
      <c r="B171" s="344" t="s">
        <v>142</v>
      </c>
      <c r="C171" s="336">
        <v>0</v>
      </c>
      <c r="D171" s="336">
        <v>0</v>
      </c>
      <c r="E171" s="336">
        <v>0</v>
      </c>
      <c r="F171" s="336">
        <v>0</v>
      </c>
    </row>
    <row r="172" spans="1:7" x14ac:dyDescent="0.25">
      <c r="A172" s="312" t="s">
        <v>820</v>
      </c>
      <c r="B172" s="344" t="s">
        <v>42</v>
      </c>
      <c r="C172" s="336">
        <v>0</v>
      </c>
      <c r="D172" s="336">
        <v>0.12349288163835444</v>
      </c>
      <c r="E172" s="336">
        <v>0</v>
      </c>
      <c r="F172" s="336">
        <v>1.6495420666678997E-2</v>
      </c>
    </row>
    <row r="173" spans="1:7" x14ac:dyDescent="0.25">
      <c r="A173" s="312" t="s">
        <v>821</v>
      </c>
      <c r="B173" s="344" t="s">
        <v>43</v>
      </c>
      <c r="C173" s="336">
        <v>0</v>
      </c>
      <c r="D173" s="336">
        <v>0</v>
      </c>
      <c r="E173" s="336">
        <v>0</v>
      </c>
      <c r="F173" s="336">
        <v>0</v>
      </c>
    </row>
    <row r="174" spans="1:7" x14ac:dyDescent="0.25">
      <c r="A174" s="312" t="s">
        <v>822</v>
      </c>
      <c r="B174" s="344" t="s">
        <v>44</v>
      </c>
      <c r="C174" s="336">
        <v>1</v>
      </c>
      <c r="D174" s="336">
        <v>0.73709615062637801</v>
      </c>
      <c r="E174" s="336">
        <v>0</v>
      </c>
      <c r="F174" s="336">
        <v>0.96488291847778374</v>
      </c>
    </row>
    <row r="175" spans="1:7" x14ac:dyDescent="0.25">
      <c r="A175" s="312" t="s">
        <v>1420</v>
      </c>
      <c r="B175" s="344"/>
      <c r="C175" s="336"/>
      <c r="D175" s="336"/>
      <c r="E175" s="368"/>
      <c r="F175" s="336"/>
    </row>
    <row r="176" spans="1:7" x14ac:dyDescent="0.25">
      <c r="A176" s="312" t="s">
        <v>1421</v>
      </c>
      <c r="B176" s="344"/>
      <c r="C176" s="336"/>
      <c r="D176" s="336"/>
      <c r="E176" s="368"/>
      <c r="F176" s="336"/>
    </row>
    <row r="177" spans="1:7" x14ac:dyDescent="0.25">
      <c r="A177" s="312" t="s">
        <v>1422</v>
      </c>
      <c r="B177" s="344"/>
      <c r="C177" s="336"/>
      <c r="D177" s="336"/>
      <c r="E177" s="368"/>
      <c r="F177" s="336"/>
    </row>
    <row r="178" spans="1:7" x14ac:dyDescent="0.25">
      <c r="A178" s="312" t="s">
        <v>1423</v>
      </c>
      <c r="B178" s="344"/>
      <c r="C178" s="336"/>
      <c r="D178" s="336"/>
      <c r="E178" s="368"/>
      <c r="F178" s="336"/>
    </row>
    <row r="179" spans="1:7" ht="15" customHeight="1" x14ac:dyDescent="0.25">
      <c r="A179" s="331"/>
      <c r="B179" s="332" t="s">
        <v>823</v>
      </c>
      <c r="C179" s="331" t="s">
        <v>703</v>
      </c>
      <c r="D179" s="331" t="s">
        <v>704</v>
      </c>
      <c r="E179" s="333"/>
      <c r="F179" s="334" t="s">
        <v>668</v>
      </c>
      <c r="G179" s="334"/>
    </row>
    <row r="180" spans="1:7" x14ac:dyDescent="0.25">
      <c r="A180" s="312" t="s">
        <v>824</v>
      </c>
      <c r="B180" s="312" t="s">
        <v>825</v>
      </c>
      <c r="C180" s="369">
        <v>1.5180079201037906E-2</v>
      </c>
      <c r="D180" s="369">
        <v>0</v>
      </c>
      <c r="E180" s="369">
        <v>0</v>
      </c>
      <c r="F180" s="369">
        <v>1.3152417453578966E-2</v>
      </c>
    </row>
    <row r="181" spans="1:7" x14ac:dyDescent="0.25">
      <c r="A181" s="312" t="s">
        <v>1424</v>
      </c>
      <c r="C181" s="369"/>
      <c r="D181" s="369"/>
      <c r="E181" s="310"/>
      <c r="F181" s="369"/>
    </row>
    <row r="182" spans="1:7" x14ac:dyDescent="0.25">
      <c r="A182" s="312" t="s">
        <v>1425</v>
      </c>
      <c r="C182" s="369"/>
      <c r="D182" s="369"/>
      <c r="E182" s="310"/>
      <c r="F182" s="369"/>
    </row>
    <row r="183" spans="1:7" x14ac:dyDescent="0.25">
      <c r="A183" s="312" t="s">
        <v>1426</v>
      </c>
      <c r="C183" s="369"/>
      <c r="D183" s="369"/>
      <c r="E183" s="310"/>
      <c r="F183" s="369"/>
    </row>
    <row r="184" spans="1:7" x14ac:dyDescent="0.25">
      <c r="A184" s="312" t="s">
        <v>1427</v>
      </c>
      <c r="C184" s="369"/>
      <c r="D184" s="369"/>
      <c r="E184" s="310"/>
      <c r="F184" s="369"/>
    </row>
    <row r="185" spans="1:7" ht="18.75" x14ac:dyDescent="0.25">
      <c r="A185" s="370"/>
      <c r="B185" s="371" t="s">
        <v>665</v>
      </c>
      <c r="C185" s="370"/>
      <c r="D185" s="370"/>
      <c r="E185" s="370"/>
      <c r="F185" s="372"/>
      <c r="G185" s="372"/>
    </row>
    <row r="186" spans="1:7" ht="15" customHeight="1" x14ac:dyDescent="0.25">
      <c r="A186" s="331"/>
      <c r="B186" s="332" t="s">
        <v>826</v>
      </c>
      <c r="C186" s="331" t="s">
        <v>827</v>
      </c>
      <c r="D186" s="331" t="s">
        <v>828</v>
      </c>
      <c r="E186" s="333"/>
      <c r="F186" s="331" t="s">
        <v>703</v>
      </c>
      <c r="G186" s="331" t="s">
        <v>829</v>
      </c>
    </row>
    <row r="187" spans="1:7" x14ac:dyDescent="0.25">
      <c r="A187" s="312" t="s">
        <v>830</v>
      </c>
      <c r="B187" s="330" t="s">
        <v>831</v>
      </c>
      <c r="C187" s="335">
        <v>609.93205646292176</v>
      </c>
      <c r="D187" s="335"/>
      <c r="E187" s="335"/>
      <c r="F187" s="335"/>
      <c r="G187" s="335"/>
    </row>
    <row r="188" spans="1:7" x14ac:dyDescent="0.25">
      <c r="A188" s="326"/>
      <c r="B188" s="373"/>
      <c r="C188" s="335"/>
      <c r="D188" s="335"/>
      <c r="E188" s="335"/>
      <c r="F188" s="335"/>
      <c r="G188" s="335"/>
    </row>
    <row r="189" spans="1:7" x14ac:dyDescent="0.25">
      <c r="B189" s="330" t="s">
        <v>832</v>
      </c>
      <c r="C189" s="335"/>
      <c r="D189" s="335"/>
      <c r="E189" s="335"/>
      <c r="F189" s="335"/>
      <c r="G189" s="335"/>
    </row>
    <row r="190" spans="1:7" x14ac:dyDescent="0.25">
      <c r="A190" s="312" t="s">
        <v>833</v>
      </c>
      <c r="B190" s="330" t="s">
        <v>11</v>
      </c>
      <c r="C190" s="335">
        <v>4163.4693005999998</v>
      </c>
      <c r="D190" s="335">
        <v>7512</v>
      </c>
      <c r="E190" s="335">
        <v>0</v>
      </c>
      <c r="F190" s="335">
        <v>0.889628544486461</v>
      </c>
      <c r="G190" s="335">
        <v>0.97901733350710285</v>
      </c>
    </row>
    <row r="191" spans="1:7" x14ac:dyDescent="0.25">
      <c r="A191" s="312" t="s">
        <v>834</v>
      </c>
      <c r="B191" s="330" t="s">
        <v>12</v>
      </c>
      <c r="C191" s="335">
        <v>361.45146625000001</v>
      </c>
      <c r="D191" s="335">
        <v>145</v>
      </c>
      <c r="E191" s="335">
        <v>0</v>
      </c>
      <c r="F191" s="335">
        <v>7.723307621750565E-2</v>
      </c>
      <c r="G191" s="335">
        <v>1.8897432555714844E-2</v>
      </c>
    </row>
    <row r="192" spans="1:7" x14ac:dyDescent="0.25">
      <c r="A192" s="312" t="s">
        <v>835</v>
      </c>
      <c r="B192" s="330" t="s">
        <v>13</v>
      </c>
      <c r="C192" s="335">
        <v>124.08539279</v>
      </c>
      <c r="D192" s="335">
        <v>15</v>
      </c>
      <c r="E192" s="335">
        <v>0</v>
      </c>
      <c r="F192" s="335">
        <v>2.6513923703938482E-2</v>
      </c>
      <c r="G192" s="335">
        <v>1.9549068161084323E-3</v>
      </c>
    </row>
    <row r="193" spans="1:7" x14ac:dyDescent="0.25">
      <c r="A193" s="312" t="s">
        <v>836</v>
      </c>
      <c r="B193" s="330" t="s">
        <v>14</v>
      </c>
      <c r="C193" s="335">
        <v>31.0025096</v>
      </c>
      <c r="D193" s="335">
        <v>1</v>
      </c>
      <c r="E193" s="335">
        <v>0</v>
      </c>
      <c r="F193" s="335">
        <v>6.6244555920950019E-3</v>
      </c>
      <c r="G193" s="335">
        <v>1.3032712107389547E-4</v>
      </c>
    </row>
    <row r="194" spans="1:7" x14ac:dyDescent="0.25">
      <c r="A194" s="312" t="s">
        <v>837</v>
      </c>
      <c r="B194" s="330" t="s">
        <v>15</v>
      </c>
      <c r="C194" s="335">
        <v>0</v>
      </c>
      <c r="D194" s="335">
        <v>0</v>
      </c>
      <c r="E194" s="335">
        <v>0</v>
      </c>
      <c r="F194" s="335">
        <v>0</v>
      </c>
      <c r="G194" s="335">
        <v>0</v>
      </c>
    </row>
    <row r="195" spans="1:7" x14ac:dyDescent="0.25">
      <c r="A195" s="312" t="s">
        <v>838</v>
      </c>
      <c r="B195" s="330" t="s">
        <v>16</v>
      </c>
      <c r="C195" s="335">
        <v>0</v>
      </c>
      <c r="D195" s="335">
        <v>0</v>
      </c>
      <c r="E195" s="335">
        <v>0</v>
      </c>
      <c r="F195" s="335">
        <v>0</v>
      </c>
      <c r="G195" s="335">
        <v>0</v>
      </c>
    </row>
    <row r="196" spans="1:7" x14ac:dyDescent="0.25">
      <c r="A196" s="312" t="s">
        <v>1428</v>
      </c>
      <c r="B196" s="349" t="s">
        <v>1562</v>
      </c>
      <c r="C196" s="335" t="s">
        <v>843</v>
      </c>
      <c r="D196" s="335" t="s">
        <v>843</v>
      </c>
      <c r="E196" s="349"/>
      <c r="F196" s="349"/>
      <c r="G196" s="349"/>
    </row>
    <row r="197" spans="1:7" x14ac:dyDescent="0.25">
      <c r="A197" s="312" t="s">
        <v>1429</v>
      </c>
      <c r="B197" s="349" t="s">
        <v>1562</v>
      </c>
      <c r="C197" s="335" t="s">
        <v>843</v>
      </c>
      <c r="D197" s="335" t="s">
        <v>843</v>
      </c>
      <c r="E197" s="357"/>
      <c r="F197" s="345"/>
      <c r="G197" s="345"/>
    </row>
    <row r="198" spans="1:7" x14ac:dyDescent="0.25">
      <c r="A198" s="312" t="s">
        <v>1430</v>
      </c>
      <c r="B198" s="349" t="s">
        <v>1562</v>
      </c>
      <c r="C198" s="335" t="s">
        <v>843</v>
      </c>
      <c r="D198" s="335" t="s">
        <v>843</v>
      </c>
      <c r="E198" s="357"/>
      <c r="F198" s="345"/>
      <c r="G198" s="345"/>
    </row>
    <row r="199" spans="1:7" x14ac:dyDescent="0.25">
      <c r="A199" s="312" t="s">
        <v>1431</v>
      </c>
      <c r="B199" s="349" t="s">
        <v>1562</v>
      </c>
      <c r="C199" s="335" t="s">
        <v>843</v>
      </c>
      <c r="D199" s="335" t="s">
        <v>843</v>
      </c>
      <c r="E199" s="357"/>
      <c r="F199" s="345"/>
      <c r="G199" s="345"/>
    </row>
    <row r="200" spans="1:7" x14ac:dyDescent="0.25">
      <c r="A200" s="312" t="s">
        <v>1432</v>
      </c>
      <c r="B200" s="349" t="s">
        <v>1562</v>
      </c>
      <c r="C200" s="335" t="s">
        <v>843</v>
      </c>
      <c r="D200" s="335" t="s">
        <v>843</v>
      </c>
      <c r="E200" s="357"/>
      <c r="F200" s="345"/>
      <c r="G200" s="345"/>
    </row>
    <row r="201" spans="1:7" x14ac:dyDescent="0.25">
      <c r="A201" s="312" t="s">
        <v>1433</v>
      </c>
      <c r="B201" s="349" t="s">
        <v>1562</v>
      </c>
      <c r="C201" s="335" t="s">
        <v>843</v>
      </c>
      <c r="D201" s="335" t="s">
        <v>843</v>
      </c>
      <c r="E201" s="357"/>
      <c r="F201" s="345"/>
      <c r="G201" s="345"/>
    </row>
    <row r="202" spans="1:7" x14ac:dyDescent="0.25">
      <c r="A202" s="312" t="s">
        <v>1434</v>
      </c>
      <c r="B202" s="349" t="s">
        <v>1562</v>
      </c>
      <c r="C202" s="335" t="s">
        <v>843</v>
      </c>
      <c r="D202" s="335" t="s">
        <v>843</v>
      </c>
      <c r="E202" s="357"/>
      <c r="F202" s="345"/>
      <c r="G202" s="345"/>
    </row>
    <row r="203" spans="1:7" x14ac:dyDescent="0.25">
      <c r="A203" s="312" t="s">
        <v>1435</v>
      </c>
      <c r="B203" s="349" t="s">
        <v>1562</v>
      </c>
      <c r="C203" s="335" t="s">
        <v>843</v>
      </c>
      <c r="D203" s="335" t="s">
        <v>843</v>
      </c>
      <c r="E203" s="357"/>
      <c r="F203" s="345"/>
      <c r="G203" s="345"/>
    </row>
    <row r="204" spans="1:7" x14ac:dyDescent="0.25">
      <c r="A204" s="312" t="s">
        <v>1436</v>
      </c>
      <c r="B204" s="349" t="s">
        <v>1562</v>
      </c>
      <c r="C204" s="335" t="s">
        <v>843</v>
      </c>
      <c r="D204" s="335" t="s">
        <v>843</v>
      </c>
      <c r="E204" s="357"/>
      <c r="F204" s="345"/>
      <c r="G204" s="345"/>
    </row>
    <row r="205" spans="1:7" x14ac:dyDescent="0.25">
      <c r="A205" s="312" t="s">
        <v>1437</v>
      </c>
      <c r="B205" s="349" t="s">
        <v>1562</v>
      </c>
      <c r="C205" s="335" t="s">
        <v>843</v>
      </c>
      <c r="D205" s="335" t="s">
        <v>843</v>
      </c>
      <c r="E205" s="357"/>
      <c r="F205" s="345"/>
      <c r="G205" s="345"/>
    </row>
    <row r="206" spans="1:7" x14ac:dyDescent="0.25">
      <c r="A206" s="312" t="s">
        <v>1438</v>
      </c>
      <c r="B206" s="349" t="s">
        <v>1562</v>
      </c>
      <c r="C206" s="335" t="s">
        <v>843</v>
      </c>
      <c r="D206" s="335" t="s">
        <v>843</v>
      </c>
      <c r="E206" s="357"/>
      <c r="F206" s="345"/>
      <c r="G206" s="345"/>
    </row>
    <row r="207" spans="1:7" x14ac:dyDescent="0.25">
      <c r="A207" s="312" t="s">
        <v>1439</v>
      </c>
      <c r="B207" s="349" t="s">
        <v>1562</v>
      </c>
      <c r="C207" s="335" t="s">
        <v>843</v>
      </c>
      <c r="D207" s="335" t="s">
        <v>843</v>
      </c>
      <c r="E207" s="357"/>
      <c r="F207" s="345"/>
      <c r="G207" s="345"/>
    </row>
    <row r="208" spans="1:7" x14ac:dyDescent="0.25">
      <c r="A208" s="312" t="s">
        <v>1440</v>
      </c>
      <c r="B208" s="349" t="s">
        <v>1562</v>
      </c>
      <c r="C208" s="335" t="s">
        <v>843</v>
      </c>
      <c r="D208" s="335" t="s">
        <v>843</v>
      </c>
      <c r="E208" s="357"/>
      <c r="F208" s="345"/>
      <c r="G208" s="345"/>
    </row>
    <row r="209" spans="1:7" x14ac:dyDescent="0.25">
      <c r="A209" s="312" t="s">
        <v>1441</v>
      </c>
      <c r="B209" s="349" t="s">
        <v>1562</v>
      </c>
      <c r="C209" s="335" t="s">
        <v>843</v>
      </c>
      <c r="D209" s="335" t="s">
        <v>843</v>
      </c>
      <c r="E209" s="357"/>
      <c r="F209" s="345"/>
      <c r="G209" s="345"/>
    </row>
    <row r="210" spans="1:7" x14ac:dyDescent="0.25">
      <c r="A210" s="312" t="s">
        <v>1442</v>
      </c>
      <c r="B210" s="349" t="s">
        <v>1562</v>
      </c>
      <c r="C210" s="335" t="s">
        <v>843</v>
      </c>
      <c r="D210" s="335" t="s">
        <v>843</v>
      </c>
      <c r="E210" s="357"/>
      <c r="F210" s="345"/>
      <c r="G210" s="345"/>
    </row>
    <row r="211" spans="1:7" x14ac:dyDescent="0.25">
      <c r="A211" s="312" t="s">
        <v>1443</v>
      </c>
      <c r="B211" s="349" t="s">
        <v>1562</v>
      </c>
      <c r="C211" s="335" t="s">
        <v>843</v>
      </c>
      <c r="D211" s="335" t="s">
        <v>843</v>
      </c>
      <c r="E211" s="357"/>
      <c r="F211" s="345"/>
      <c r="G211" s="345"/>
    </row>
    <row r="212" spans="1:7" x14ac:dyDescent="0.25">
      <c r="A212" s="312" t="s">
        <v>1444</v>
      </c>
      <c r="B212" s="349" t="s">
        <v>1562</v>
      </c>
      <c r="C212" s="335" t="s">
        <v>843</v>
      </c>
      <c r="D212" s="335" t="s">
        <v>843</v>
      </c>
      <c r="E212" s="357"/>
      <c r="F212" s="345"/>
      <c r="G212" s="345"/>
    </row>
    <row r="213" spans="1:7" x14ac:dyDescent="0.25">
      <c r="A213" s="312" t="s">
        <v>1445</v>
      </c>
      <c r="B213" s="349" t="s">
        <v>1562</v>
      </c>
      <c r="C213" s="335" t="s">
        <v>843</v>
      </c>
      <c r="D213" s="335" t="s">
        <v>843</v>
      </c>
      <c r="E213" s="357"/>
      <c r="F213" s="345"/>
      <c r="G213" s="345"/>
    </row>
    <row r="214" spans="1:7" x14ac:dyDescent="0.25">
      <c r="A214" s="312" t="s">
        <v>839</v>
      </c>
      <c r="B214" s="339" t="s">
        <v>10</v>
      </c>
      <c r="C214" s="335">
        <v>4680.0086692399991</v>
      </c>
      <c r="D214" s="335">
        <v>7673</v>
      </c>
      <c r="E214" s="335">
        <v>0</v>
      </c>
      <c r="F214" s="335">
        <v>1</v>
      </c>
      <c r="G214" s="335">
        <v>1</v>
      </c>
    </row>
    <row r="215" spans="1:7" ht="15" customHeight="1" x14ac:dyDescent="0.25">
      <c r="A215" s="331"/>
      <c r="B215" s="332" t="s">
        <v>840</v>
      </c>
      <c r="C215" s="331" t="s">
        <v>827</v>
      </c>
      <c r="D215" s="331" t="s">
        <v>828</v>
      </c>
      <c r="E215" s="333"/>
      <c r="F215" s="331" t="s">
        <v>703</v>
      </c>
      <c r="G215" s="331" t="s">
        <v>829</v>
      </c>
    </row>
    <row r="216" spans="1:7" x14ac:dyDescent="0.25">
      <c r="A216" s="312" t="s">
        <v>841</v>
      </c>
      <c r="B216" s="312" t="s">
        <v>842</v>
      </c>
      <c r="C216" s="374" t="s">
        <v>843</v>
      </c>
      <c r="D216" s="374"/>
      <c r="E216" s="374">
        <v>0</v>
      </c>
      <c r="F216" s="374"/>
      <c r="G216" s="374"/>
    </row>
    <row r="217" spans="1:7" x14ac:dyDescent="0.25">
      <c r="C217" s="374"/>
      <c r="D217" s="374"/>
      <c r="E217" s="374">
        <v>0</v>
      </c>
      <c r="F217" s="374"/>
      <c r="G217" s="374"/>
    </row>
    <row r="218" spans="1:7" x14ac:dyDescent="0.25">
      <c r="B218" s="330" t="s">
        <v>844</v>
      </c>
      <c r="C218" s="374"/>
      <c r="D218" s="374"/>
      <c r="E218" s="374">
        <v>0</v>
      </c>
      <c r="F218" s="374"/>
      <c r="G218" s="374"/>
    </row>
    <row r="219" spans="1:7" x14ac:dyDescent="0.25">
      <c r="A219" s="312" t="s">
        <v>845</v>
      </c>
      <c r="B219" s="312" t="s">
        <v>846</v>
      </c>
      <c r="C219" s="374" t="s">
        <v>843</v>
      </c>
      <c r="D219" s="374" t="s">
        <v>843</v>
      </c>
      <c r="E219" s="374">
        <v>0</v>
      </c>
      <c r="F219" s="374" t="s">
        <v>1540</v>
      </c>
      <c r="G219" s="374" t="s">
        <v>1540</v>
      </c>
    </row>
    <row r="220" spans="1:7" x14ac:dyDescent="0.25">
      <c r="A220" s="312" t="s">
        <v>847</v>
      </c>
      <c r="B220" s="312" t="s">
        <v>848</v>
      </c>
      <c r="C220" s="374" t="s">
        <v>843</v>
      </c>
      <c r="D220" s="374" t="s">
        <v>843</v>
      </c>
      <c r="E220" s="374">
        <v>0</v>
      </c>
      <c r="F220" s="374" t="s">
        <v>1540</v>
      </c>
      <c r="G220" s="374" t="s">
        <v>1540</v>
      </c>
    </row>
    <row r="221" spans="1:7" x14ac:dyDescent="0.25">
      <c r="A221" s="312" t="s">
        <v>849</v>
      </c>
      <c r="B221" s="312" t="s">
        <v>850</v>
      </c>
      <c r="C221" s="374" t="s">
        <v>843</v>
      </c>
      <c r="D221" s="374" t="s">
        <v>843</v>
      </c>
      <c r="E221" s="374">
        <v>0</v>
      </c>
      <c r="F221" s="374" t="s">
        <v>1540</v>
      </c>
      <c r="G221" s="374" t="s">
        <v>1540</v>
      </c>
    </row>
    <row r="222" spans="1:7" x14ac:dyDescent="0.25">
      <c r="A222" s="312" t="s">
        <v>851</v>
      </c>
      <c r="B222" s="312" t="s">
        <v>852</v>
      </c>
      <c r="C222" s="374" t="s">
        <v>843</v>
      </c>
      <c r="D222" s="374" t="s">
        <v>843</v>
      </c>
      <c r="E222" s="374">
        <v>0</v>
      </c>
      <c r="F222" s="374" t="s">
        <v>1540</v>
      </c>
      <c r="G222" s="374" t="s">
        <v>1540</v>
      </c>
    </row>
    <row r="223" spans="1:7" x14ac:dyDescent="0.25">
      <c r="A223" s="312" t="s">
        <v>853</v>
      </c>
      <c r="B223" s="312" t="s">
        <v>854</v>
      </c>
      <c r="C223" s="374" t="s">
        <v>843</v>
      </c>
      <c r="D223" s="374" t="s">
        <v>843</v>
      </c>
      <c r="E223" s="374">
        <v>0</v>
      </c>
      <c r="F223" s="374" t="s">
        <v>1540</v>
      </c>
      <c r="G223" s="374" t="s">
        <v>1540</v>
      </c>
    </row>
    <row r="224" spans="1:7" x14ac:dyDescent="0.25">
      <c r="A224" s="312" t="s">
        <v>855</v>
      </c>
      <c r="B224" s="312" t="s">
        <v>856</v>
      </c>
      <c r="C224" s="374" t="s">
        <v>843</v>
      </c>
      <c r="D224" s="374" t="s">
        <v>843</v>
      </c>
      <c r="E224" s="374">
        <v>0</v>
      </c>
      <c r="F224" s="374" t="s">
        <v>1540</v>
      </c>
      <c r="G224" s="374" t="s">
        <v>1540</v>
      </c>
    </row>
    <row r="225" spans="1:7" x14ac:dyDescent="0.25">
      <c r="A225" s="312" t="s">
        <v>857</v>
      </c>
      <c r="B225" s="312" t="s">
        <v>858</v>
      </c>
      <c r="C225" s="374" t="s">
        <v>843</v>
      </c>
      <c r="D225" s="374" t="s">
        <v>843</v>
      </c>
      <c r="E225" s="374">
        <v>0</v>
      </c>
      <c r="F225" s="374" t="s">
        <v>1540</v>
      </c>
      <c r="G225" s="374" t="s">
        <v>1540</v>
      </c>
    </row>
    <row r="226" spans="1:7" x14ac:dyDescent="0.25">
      <c r="A226" s="312" t="s">
        <v>859</v>
      </c>
      <c r="B226" s="312" t="s">
        <v>860</v>
      </c>
      <c r="C226" s="374" t="s">
        <v>843</v>
      </c>
      <c r="D226" s="374" t="s">
        <v>843</v>
      </c>
      <c r="E226" s="374">
        <v>0</v>
      </c>
      <c r="F226" s="374" t="s">
        <v>1540</v>
      </c>
      <c r="G226" s="374" t="s">
        <v>1540</v>
      </c>
    </row>
    <row r="227" spans="1:7" x14ac:dyDescent="0.25">
      <c r="A227" s="312" t="s">
        <v>861</v>
      </c>
      <c r="B227" s="339" t="s">
        <v>10</v>
      </c>
      <c r="C227" s="374">
        <v>0</v>
      </c>
      <c r="D227" s="374"/>
      <c r="E227" s="374">
        <v>0</v>
      </c>
      <c r="F227" s="374"/>
      <c r="G227" s="374"/>
    </row>
    <row r="228" spans="1:7" x14ac:dyDescent="0.25">
      <c r="A228" s="312" t="s">
        <v>1446</v>
      </c>
      <c r="B228" s="391" t="s">
        <v>874</v>
      </c>
      <c r="C228" s="374" t="s">
        <v>843</v>
      </c>
      <c r="D228" s="374"/>
      <c r="E228" s="374">
        <v>0</v>
      </c>
      <c r="F228" s="374" t="s">
        <v>1540</v>
      </c>
      <c r="G228" s="374" t="s">
        <v>1540</v>
      </c>
    </row>
    <row r="229" spans="1:7" x14ac:dyDescent="0.25">
      <c r="A229" s="312" t="s">
        <v>1447</v>
      </c>
      <c r="B229" s="391" t="s">
        <v>876</v>
      </c>
      <c r="C229" s="374" t="s">
        <v>843</v>
      </c>
      <c r="D229" s="374"/>
      <c r="E229" s="374">
        <v>0</v>
      </c>
      <c r="F229" s="374" t="s">
        <v>1540</v>
      </c>
      <c r="G229" s="374" t="s">
        <v>1540</v>
      </c>
    </row>
    <row r="230" spans="1:7" x14ac:dyDescent="0.25">
      <c r="A230" s="312" t="s">
        <v>1448</v>
      </c>
      <c r="B230" s="391" t="s">
        <v>878</v>
      </c>
      <c r="C230" s="374" t="s">
        <v>843</v>
      </c>
      <c r="D230" s="374"/>
      <c r="E230" s="374">
        <v>0</v>
      </c>
      <c r="F230" s="374" t="s">
        <v>1540</v>
      </c>
      <c r="G230" s="374" t="s">
        <v>1540</v>
      </c>
    </row>
    <row r="231" spans="1:7" x14ac:dyDescent="0.25">
      <c r="A231" s="312" t="s">
        <v>1449</v>
      </c>
      <c r="B231" s="391" t="s">
        <v>880</v>
      </c>
      <c r="C231" s="374" t="s">
        <v>843</v>
      </c>
      <c r="D231" s="374"/>
      <c r="E231" s="374">
        <v>0</v>
      </c>
      <c r="F231" s="374" t="s">
        <v>1540</v>
      </c>
      <c r="G231" s="374" t="s">
        <v>1540</v>
      </c>
    </row>
    <row r="232" spans="1:7" x14ac:dyDescent="0.25">
      <c r="A232" s="312" t="s">
        <v>1450</v>
      </c>
      <c r="B232" s="391" t="s">
        <v>882</v>
      </c>
      <c r="C232" s="374" t="s">
        <v>843</v>
      </c>
      <c r="D232" s="374"/>
      <c r="E232" s="374">
        <v>0</v>
      </c>
      <c r="F232" s="374" t="s">
        <v>1540</v>
      </c>
      <c r="G232" s="374" t="s">
        <v>1540</v>
      </c>
    </row>
    <row r="233" spans="1:7" x14ac:dyDescent="0.25">
      <c r="A233" s="312" t="s">
        <v>1451</v>
      </c>
      <c r="B233" s="391" t="s">
        <v>884</v>
      </c>
      <c r="C233" s="374" t="s">
        <v>843</v>
      </c>
      <c r="D233" s="374"/>
      <c r="E233" s="374">
        <v>0</v>
      </c>
      <c r="F233" s="374" t="s">
        <v>1540</v>
      </c>
      <c r="G233" s="374" t="s">
        <v>1540</v>
      </c>
    </row>
    <row r="234" spans="1:7" x14ac:dyDescent="0.25">
      <c r="A234" s="312" t="s">
        <v>1452</v>
      </c>
      <c r="B234" s="339"/>
      <c r="C234" s="337"/>
      <c r="G234" s="312"/>
    </row>
    <row r="235" spans="1:7" x14ac:dyDescent="0.25">
      <c r="A235" s="312" t="s">
        <v>1453</v>
      </c>
      <c r="B235" s="339"/>
      <c r="C235" s="337"/>
      <c r="G235" s="312"/>
    </row>
    <row r="236" spans="1:7" x14ac:dyDescent="0.25">
      <c r="A236" s="312" t="s">
        <v>1454</v>
      </c>
      <c r="B236" s="339"/>
      <c r="C236" s="337"/>
      <c r="G236" s="312"/>
    </row>
    <row r="237" spans="1:7" ht="15" customHeight="1" x14ac:dyDescent="0.25">
      <c r="A237" s="331"/>
      <c r="B237" s="332" t="s">
        <v>862</v>
      </c>
      <c r="C237" s="331" t="s">
        <v>827</v>
      </c>
      <c r="D237" s="331" t="s">
        <v>828</v>
      </c>
      <c r="E237" s="333"/>
      <c r="F237" s="331" t="s">
        <v>703</v>
      </c>
      <c r="G237" s="331" t="s">
        <v>829</v>
      </c>
    </row>
    <row r="238" spans="1:7" x14ac:dyDescent="0.25">
      <c r="A238" s="312" t="s">
        <v>863</v>
      </c>
      <c r="B238" s="312" t="s">
        <v>842</v>
      </c>
      <c r="C238" s="374">
        <v>0.52373625075335362</v>
      </c>
      <c r="D238" s="374"/>
      <c r="E238" s="374">
        <v>0</v>
      </c>
      <c r="F238" s="374"/>
      <c r="G238" s="374"/>
    </row>
    <row r="239" spans="1:7" x14ac:dyDescent="0.25">
      <c r="C239" s="374"/>
      <c r="D239" s="374"/>
      <c r="E239" s="374">
        <v>0</v>
      </c>
      <c r="F239" s="374"/>
      <c r="G239" s="374"/>
    </row>
    <row r="240" spans="1:7" x14ac:dyDescent="0.25">
      <c r="B240" s="330" t="s">
        <v>844</v>
      </c>
      <c r="C240" s="374"/>
      <c r="D240" s="374"/>
      <c r="E240" s="374">
        <v>0</v>
      </c>
      <c r="F240" s="374"/>
      <c r="G240" s="374"/>
    </row>
    <row r="241" spans="1:7" x14ac:dyDescent="0.25">
      <c r="A241" s="312" t="s">
        <v>864</v>
      </c>
      <c r="B241" s="312" t="s">
        <v>846</v>
      </c>
      <c r="C241" s="335">
        <v>3482.3967741000001</v>
      </c>
      <c r="D241" s="374" t="s">
        <v>843</v>
      </c>
      <c r="E241" s="374">
        <v>0</v>
      </c>
      <c r="F241" s="374">
        <v>0.7441004964442004</v>
      </c>
      <c r="G241" s="374" t="s">
        <v>1540</v>
      </c>
    </row>
    <row r="242" spans="1:7" x14ac:dyDescent="0.25">
      <c r="A242" s="312" t="s">
        <v>865</v>
      </c>
      <c r="B242" s="312" t="s">
        <v>848</v>
      </c>
      <c r="C242" s="335">
        <v>453.44211130000002</v>
      </c>
      <c r="D242" s="374" t="s">
        <v>843</v>
      </c>
      <c r="E242" s="374">
        <v>0</v>
      </c>
      <c r="F242" s="374">
        <v>9.6889160544963063E-2</v>
      </c>
      <c r="G242" s="374" t="s">
        <v>1540</v>
      </c>
    </row>
    <row r="243" spans="1:7" x14ac:dyDescent="0.25">
      <c r="A243" s="312" t="s">
        <v>866</v>
      </c>
      <c r="B243" s="312" t="s">
        <v>850</v>
      </c>
      <c r="C243" s="335">
        <v>305.85061032999999</v>
      </c>
      <c r="D243" s="374" t="s">
        <v>843</v>
      </c>
      <c r="E243" s="374">
        <v>0</v>
      </c>
      <c r="F243" s="374">
        <v>6.5352573456576329E-2</v>
      </c>
      <c r="G243" s="374" t="s">
        <v>1540</v>
      </c>
    </row>
    <row r="244" spans="1:7" x14ac:dyDescent="0.25">
      <c r="A244" s="312" t="s">
        <v>867</v>
      </c>
      <c r="B244" s="312" t="s">
        <v>852</v>
      </c>
      <c r="C244" s="335">
        <v>187.61955841</v>
      </c>
      <c r="D244" s="374" t="s">
        <v>843</v>
      </c>
      <c r="E244" s="374">
        <v>0</v>
      </c>
      <c r="F244" s="374">
        <v>4.0089574971422737E-2</v>
      </c>
      <c r="G244" s="374" t="s">
        <v>1540</v>
      </c>
    </row>
    <row r="245" spans="1:7" x14ac:dyDescent="0.25">
      <c r="A245" s="312" t="s">
        <v>868</v>
      </c>
      <c r="B245" s="312" t="s">
        <v>854</v>
      </c>
      <c r="C245" s="335">
        <v>113.26075420999999</v>
      </c>
      <c r="D245" s="374" t="s">
        <v>843</v>
      </c>
      <c r="E245" s="374">
        <v>0</v>
      </c>
      <c r="F245" s="374">
        <v>2.420097102722777E-2</v>
      </c>
      <c r="G245" s="374" t="s">
        <v>1540</v>
      </c>
    </row>
    <row r="246" spans="1:7" x14ac:dyDescent="0.25">
      <c r="A246" s="312" t="s">
        <v>869</v>
      </c>
      <c r="B246" s="312" t="s">
        <v>856</v>
      </c>
      <c r="C246" s="335">
        <v>64.99532151999999</v>
      </c>
      <c r="D246" s="374" t="s">
        <v>843</v>
      </c>
      <c r="E246" s="374">
        <v>0</v>
      </c>
      <c r="F246" s="374">
        <v>1.3887863487951194E-2</v>
      </c>
      <c r="G246" s="374" t="s">
        <v>1540</v>
      </c>
    </row>
    <row r="247" spans="1:7" x14ac:dyDescent="0.25">
      <c r="A247" s="312" t="s">
        <v>870</v>
      </c>
      <c r="B247" s="312" t="s">
        <v>858</v>
      </c>
      <c r="C247" s="335">
        <v>36.316502929999999</v>
      </c>
      <c r="D247" s="374" t="s">
        <v>843</v>
      </c>
      <c r="E247" s="374">
        <v>0</v>
      </c>
      <c r="F247" s="374">
        <v>7.7599221491107045E-3</v>
      </c>
      <c r="G247" s="374" t="s">
        <v>1540</v>
      </c>
    </row>
    <row r="248" spans="1:7" x14ac:dyDescent="0.25">
      <c r="A248" s="312" t="s">
        <v>871</v>
      </c>
      <c r="B248" s="312" t="s">
        <v>860</v>
      </c>
      <c r="C248" s="335">
        <v>36.12703638</v>
      </c>
      <c r="D248" s="374" t="s">
        <v>843</v>
      </c>
      <c r="E248" s="374">
        <v>0</v>
      </c>
      <c r="F248" s="374">
        <v>7.7194379185476884E-3</v>
      </c>
      <c r="G248" s="374" t="s">
        <v>1540</v>
      </c>
    </row>
    <row r="249" spans="1:7" x14ac:dyDescent="0.25">
      <c r="A249" s="312" t="s">
        <v>872</v>
      </c>
      <c r="B249" s="339" t="s">
        <v>10</v>
      </c>
      <c r="C249" s="335">
        <v>4680.0086691800007</v>
      </c>
      <c r="D249" s="374"/>
      <c r="E249" s="374">
        <v>0</v>
      </c>
      <c r="F249" s="374">
        <v>0.99999999999999989</v>
      </c>
      <c r="G249" s="374">
        <v>0</v>
      </c>
    </row>
    <row r="250" spans="1:7" x14ac:dyDescent="0.25">
      <c r="A250" s="312" t="s">
        <v>873</v>
      </c>
      <c r="B250" s="367" t="s">
        <v>874</v>
      </c>
      <c r="C250" s="335">
        <v>17.77901825</v>
      </c>
      <c r="D250" s="374"/>
      <c r="E250" s="374">
        <v>0</v>
      </c>
      <c r="F250" s="374">
        <v>3.7989284864113552E-3</v>
      </c>
      <c r="G250" s="374" t="s">
        <v>1540</v>
      </c>
    </row>
    <row r="251" spans="1:7" x14ac:dyDescent="0.25">
      <c r="A251" s="312" t="s">
        <v>875</v>
      </c>
      <c r="B251" s="367" t="s">
        <v>876</v>
      </c>
      <c r="C251" s="335">
        <v>9.2770196800000004</v>
      </c>
      <c r="D251" s="374"/>
      <c r="E251" s="374">
        <v>0</v>
      </c>
      <c r="F251" s="374">
        <v>1.9822654904665927E-3</v>
      </c>
      <c r="G251" s="374" t="s">
        <v>1540</v>
      </c>
    </row>
    <row r="252" spans="1:7" x14ac:dyDescent="0.25">
      <c r="A252" s="312" t="s">
        <v>877</v>
      </c>
      <c r="B252" s="367" t="s">
        <v>878</v>
      </c>
      <c r="C252" s="335">
        <v>6.8650410300000004</v>
      </c>
      <c r="D252" s="374"/>
      <c r="E252" s="374">
        <v>0</v>
      </c>
      <c r="F252" s="374">
        <v>1.4668863917303055E-3</v>
      </c>
      <c r="G252" s="374" t="s">
        <v>1540</v>
      </c>
    </row>
    <row r="253" spans="1:7" x14ac:dyDescent="0.25">
      <c r="A253" s="312" t="s">
        <v>879</v>
      </c>
      <c r="B253" s="367" t="s">
        <v>880</v>
      </c>
      <c r="C253" s="335">
        <v>1.8137799699999999</v>
      </c>
      <c r="D253" s="374"/>
      <c r="E253" s="374">
        <v>0</v>
      </c>
      <c r="F253" s="374">
        <v>3.8755910473939315E-4</v>
      </c>
      <c r="G253" s="374" t="s">
        <v>1540</v>
      </c>
    </row>
    <row r="254" spans="1:7" x14ac:dyDescent="0.25">
      <c r="A254" s="312" t="s">
        <v>881</v>
      </c>
      <c r="B254" s="367" t="s">
        <v>882</v>
      </c>
      <c r="C254" s="335">
        <v>0.39217745000000004</v>
      </c>
      <c r="D254" s="374"/>
      <c r="E254" s="374">
        <v>0</v>
      </c>
      <c r="F254" s="374">
        <v>8.3798445200041627E-5</v>
      </c>
      <c r="G254" s="374" t="s">
        <v>1540</v>
      </c>
    </row>
    <row r="255" spans="1:7" x14ac:dyDescent="0.25">
      <c r="A255" s="312" t="s">
        <v>883</v>
      </c>
      <c r="B255" s="367" t="s">
        <v>884</v>
      </c>
      <c r="C255" s="335">
        <v>0</v>
      </c>
      <c r="D255" s="374"/>
      <c r="E255" s="374">
        <v>0</v>
      </c>
      <c r="F255" s="374">
        <v>0</v>
      </c>
      <c r="G255" s="374" t="s">
        <v>1540</v>
      </c>
    </row>
    <row r="256" spans="1:7" x14ac:dyDescent="0.25">
      <c r="A256" s="312" t="s">
        <v>1455</v>
      </c>
      <c r="B256" s="367"/>
      <c r="C256" s="335"/>
      <c r="F256" s="345"/>
      <c r="G256" s="312"/>
    </row>
    <row r="257" spans="1:7" x14ac:dyDescent="0.25">
      <c r="A257" s="312" t="s">
        <v>1456</v>
      </c>
      <c r="B257" s="367"/>
      <c r="C257" s="335"/>
      <c r="F257" s="345"/>
      <c r="G257" s="312"/>
    </row>
    <row r="258" spans="1:7" x14ac:dyDescent="0.25">
      <c r="A258" s="312" t="s">
        <v>1457</v>
      </c>
      <c r="B258" s="367"/>
      <c r="C258" s="335"/>
      <c r="F258" s="345"/>
      <c r="G258" s="312"/>
    </row>
    <row r="259" spans="1:7" ht="15" customHeight="1" x14ac:dyDescent="0.25">
      <c r="A259" s="331"/>
      <c r="B259" s="332" t="s">
        <v>885</v>
      </c>
      <c r="C259" s="331" t="s">
        <v>703</v>
      </c>
      <c r="D259" s="331"/>
      <c r="E259" s="333"/>
      <c r="F259" s="331"/>
      <c r="G259" s="331"/>
    </row>
    <row r="260" spans="1:7" x14ac:dyDescent="0.25">
      <c r="A260" s="312" t="s">
        <v>886</v>
      </c>
      <c r="B260" s="312" t="s">
        <v>887</v>
      </c>
      <c r="C260" s="336">
        <v>0.83591516020317447</v>
      </c>
      <c r="E260" s="357"/>
      <c r="F260" s="357"/>
      <c r="G260" s="357"/>
    </row>
    <row r="261" spans="1:7" x14ac:dyDescent="0.25">
      <c r="A261" s="312" t="s">
        <v>888</v>
      </c>
      <c r="B261" s="312" t="s">
        <v>889</v>
      </c>
      <c r="C261" s="336">
        <v>5.7808528193161346E-2</v>
      </c>
      <c r="E261" s="357"/>
      <c r="F261" s="357"/>
    </row>
    <row r="262" spans="1:7" x14ac:dyDescent="0.25">
      <c r="A262" s="312" t="s">
        <v>890</v>
      </c>
      <c r="B262" s="312" t="s">
        <v>891</v>
      </c>
      <c r="C262" s="336">
        <v>0</v>
      </c>
      <c r="E262" s="357"/>
      <c r="F262" s="357"/>
    </row>
    <row r="263" spans="1:7" x14ac:dyDescent="0.25">
      <c r="A263" s="312" t="s">
        <v>892</v>
      </c>
      <c r="B263" s="312" t="s">
        <v>1465</v>
      </c>
      <c r="C263" s="336">
        <v>0</v>
      </c>
      <c r="E263" s="357"/>
      <c r="F263" s="357"/>
    </row>
    <row r="264" spans="1:7" x14ac:dyDescent="0.25">
      <c r="A264" s="312" t="s">
        <v>1464</v>
      </c>
      <c r="B264" s="312" t="s">
        <v>9</v>
      </c>
      <c r="C264" s="336">
        <v>0.10627631160366424</v>
      </c>
      <c r="E264" s="357"/>
      <c r="F264" s="357"/>
    </row>
    <row r="265" spans="1:7" x14ac:dyDescent="0.25">
      <c r="A265" s="312" t="s">
        <v>893</v>
      </c>
      <c r="B265" s="367" t="s">
        <v>894</v>
      </c>
      <c r="C265" s="336">
        <v>2.976533992459925E-2</v>
      </c>
      <c r="E265" s="357"/>
      <c r="F265" s="357"/>
    </row>
    <row r="266" spans="1:7" x14ac:dyDescent="0.25">
      <c r="A266" s="312" t="s">
        <v>895</v>
      </c>
      <c r="B266" s="367" t="s">
        <v>685</v>
      </c>
      <c r="C266" s="336">
        <v>6.3719771687608215E-2</v>
      </c>
      <c r="E266" s="357"/>
      <c r="F266" s="357"/>
    </row>
    <row r="267" spans="1:7" x14ac:dyDescent="0.25">
      <c r="A267" s="312" t="s">
        <v>896</v>
      </c>
      <c r="B267" s="367" t="s">
        <v>897</v>
      </c>
      <c r="C267" s="336">
        <v>1.2791199991456708E-2</v>
      </c>
      <c r="E267" s="357"/>
      <c r="F267" s="357"/>
    </row>
    <row r="268" spans="1:7" x14ac:dyDescent="0.25">
      <c r="A268" s="312" t="s">
        <v>898</v>
      </c>
      <c r="B268" s="367" t="s">
        <v>899</v>
      </c>
      <c r="C268" s="336">
        <v>0</v>
      </c>
      <c r="E268" s="357"/>
      <c r="F268" s="357"/>
    </row>
    <row r="269" spans="1:7" x14ac:dyDescent="0.25">
      <c r="A269" s="312" t="s">
        <v>900</v>
      </c>
      <c r="B269" s="367" t="s">
        <v>901</v>
      </c>
      <c r="C269" s="336">
        <v>0</v>
      </c>
      <c r="E269" s="357"/>
      <c r="F269" s="357"/>
    </row>
    <row r="270" spans="1:7" x14ac:dyDescent="0.25">
      <c r="A270" s="312" t="s">
        <v>1458</v>
      </c>
      <c r="B270" s="367"/>
      <c r="C270" s="336"/>
      <c r="E270" s="357"/>
      <c r="F270" s="357"/>
    </row>
    <row r="271" spans="1:7" x14ac:dyDescent="0.25">
      <c r="A271" s="312" t="s">
        <v>1459</v>
      </c>
      <c r="B271" s="367"/>
      <c r="C271" s="336"/>
      <c r="E271" s="357"/>
      <c r="F271" s="357"/>
    </row>
    <row r="272" spans="1:7" x14ac:dyDescent="0.25">
      <c r="A272" s="312" t="s">
        <v>1460</v>
      </c>
      <c r="B272" s="367"/>
      <c r="C272" s="336"/>
      <c r="E272" s="357"/>
      <c r="F272" s="357"/>
    </row>
    <row r="273" spans="1:7" x14ac:dyDescent="0.25">
      <c r="A273" s="312" t="s">
        <v>1461</v>
      </c>
      <c r="B273" s="367"/>
      <c r="C273" s="336"/>
      <c r="E273" s="357"/>
      <c r="F273" s="357"/>
    </row>
    <row r="274" spans="1:7" x14ac:dyDescent="0.25">
      <c r="A274" s="312" t="s">
        <v>1462</v>
      </c>
      <c r="B274" s="367"/>
      <c r="C274" s="336"/>
      <c r="E274" s="357"/>
      <c r="F274" s="357"/>
    </row>
    <row r="275" spans="1:7" x14ac:dyDescent="0.25">
      <c r="A275" s="312" t="s">
        <v>1463</v>
      </c>
      <c r="B275" s="367"/>
      <c r="C275" s="336"/>
      <c r="E275" s="357"/>
      <c r="F275" s="357"/>
    </row>
    <row r="276" spans="1:7" ht="15" customHeight="1" x14ac:dyDescent="0.25">
      <c r="A276" s="331"/>
      <c r="B276" s="332" t="s">
        <v>902</v>
      </c>
      <c r="C276" s="331" t="s">
        <v>703</v>
      </c>
      <c r="D276" s="331"/>
      <c r="E276" s="333"/>
      <c r="F276" s="331"/>
      <c r="G276" s="334"/>
    </row>
    <row r="277" spans="1:7" x14ac:dyDescent="0.25">
      <c r="A277" s="312" t="s">
        <v>903</v>
      </c>
      <c r="B277" s="390" t="s">
        <v>1466</v>
      </c>
      <c r="C277" s="336">
        <v>1</v>
      </c>
      <c r="E277" s="310"/>
      <c r="F277" s="310"/>
    </row>
    <row r="278" spans="1:7" x14ac:dyDescent="0.25">
      <c r="A278" s="312" t="s">
        <v>904</v>
      </c>
      <c r="B278" s="312" t="s">
        <v>905</v>
      </c>
      <c r="C278" s="336">
        <v>0</v>
      </c>
      <c r="E278" s="310"/>
      <c r="F278" s="310"/>
    </row>
    <row r="279" spans="1:7" x14ac:dyDescent="0.25">
      <c r="A279" s="312" t="s">
        <v>906</v>
      </c>
      <c r="B279" s="312" t="s">
        <v>9</v>
      </c>
      <c r="C279" s="336">
        <v>0</v>
      </c>
      <c r="E279" s="310"/>
      <c r="F279" s="310"/>
    </row>
    <row r="280" spans="1:7" x14ac:dyDescent="0.25">
      <c r="A280" s="312" t="s">
        <v>1467</v>
      </c>
      <c r="C280" s="336"/>
      <c r="E280" s="310"/>
      <c r="F280" s="310"/>
    </row>
    <row r="281" spans="1:7" x14ac:dyDescent="0.25">
      <c r="A281" s="312" t="s">
        <v>1468</v>
      </c>
      <c r="C281" s="336"/>
      <c r="E281" s="310"/>
      <c r="F281" s="310"/>
    </row>
    <row r="282" spans="1:7" x14ac:dyDescent="0.25">
      <c r="A282" s="312" t="s">
        <v>1469</v>
      </c>
      <c r="C282" s="336"/>
      <c r="E282" s="310"/>
      <c r="F282" s="310"/>
    </row>
    <row r="283" spans="1:7" x14ac:dyDescent="0.25">
      <c r="A283" s="312" t="s">
        <v>1470</v>
      </c>
      <c r="C283" s="336"/>
      <c r="E283" s="310"/>
      <c r="F283" s="310"/>
    </row>
    <row r="284" spans="1:7" x14ac:dyDescent="0.25">
      <c r="A284" s="312" t="s">
        <v>1471</v>
      </c>
      <c r="C284" s="336"/>
      <c r="E284" s="310"/>
      <c r="F284" s="310"/>
    </row>
    <row r="285" spans="1:7" x14ac:dyDescent="0.25">
      <c r="A285" s="312" t="s">
        <v>1472</v>
      </c>
      <c r="C285" s="336"/>
      <c r="E285" s="310"/>
      <c r="F285" s="310"/>
    </row>
    <row r="286" spans="1:7" ht="18.75" x14ac:dyDescent="0.25">
      <c r="A286" s="370"/>
      <c r="B286" s="371" t="s">
        <v>907</v>
      </c>
      <c r="C286" s="370"/>
      <c r="D286" s="370"/>
      <c r="E286" s="370"/>
      <c r="F286" s="372"/>
      <c r="G286" s="372"/>
    </row>
    <row r="287" spans="1:7" ht="15" customHeight="1" x14ac:dyDescent="0.25">
      <c r="A287" s="331"/>
      <c r="B287" s="332" t="s">
        <v>908</v>
      </c>
      <c r="C287" s="331" t="s">
        <v>827</v>
      </c>
      <c r="D287" s="331" t="s">
        <v>828</v>
      </c>
      <c r="E287" s="331"/>
      <c r="F287" s="331" t="s">
        <v>704</v>
      </c>
      <c r="G287" s="331" t="s">
        <v>829</v>
      </c>
    </row>
    <row r="288" spans="1:7" x14ac:dyDescent="0.25">
      <c r="A288" s="312" t="s">
        <v>909</v>
      </c>
      <c r="B288" s="312" t="s">
        <v>831</v>
      </c>
      <c r="C288" s="335">
        <v>5190.6504156834535</v>
      </c>
      <c r="D288" s="335"/>
      <c r="E288" s="335"/>
      <c r="F288" s="335"/>
      <c r="G288" s="335"/>
    </row>
    <row r="289" spans="1:7" x14ac:dyDescent="0.25">
      <c r="A289" s="326"/>
      <c r="C289" s="335"/>
      <c r="D289" s="335"/>
      <c r="E289" s="335"/>
      <c r="F289" s="335"/>
      <c r="G289" s="335"/>
    </row>
    <row r="290" spans="1:7" x14ac:dyDescent="0.25">
      <c r="B290" s="312" t="s">
        <v>832</v>
      </c>
      <c r="C290" s="335"/>
      <c r="D290" s="335"/>
      <c r="E290" s="335"/>
      <c r="F290" s="335"/>
      <c r="G290" s="335"/>
    </row>
    <row r="291" spans="1:7" x14ac:dyDescent="0.25">
      <c r="A291" s="312" t="s">
        <v>910</v>
      </c>
      <c r="B291" s="330" t="s">
        <v>11</v>
      </c>
      <c r="C291" s="335">
        <v>53.216300789999998</v>
      </c>
      <c r="D291" s="335">
        <v>97</v>
      </c>
      <c r="E291" s="335">
        <v>0</v>
      </c>
      <c r="F291" s="347">
        <v>7.3757824966090277E-2</v>
      </c>
      <c r="G291" s="347">
        <v>0.69784172661870503</v>
      </c>
    </row>
    <row r="292" spans="1:7" x14ac:dyDescent="0.25">
      <c r="A292" s="312" t="s">
        <v>911</v>
      </c>
      <c r="B292" s="330" t="s">
        <v>12</v>
      </c>
      <c r="C292" s="335">
        <v>44.649158810000003</v>
      </c>
      <c r="D292" s="335">
        <v>15</v>
      </c>
      <c r="E292" s="335">
        <v>0</v>
      </c>
      <c r="F292" s="347">
        <v>6.1883761018766366E-2</v>
      </c>
      <c r="G292" s="347">
        <v>0.1079136690647482</v>
      </c>
    </row>
    <row r="293" spans="1:7" x14ac:dyDescent="0.25">
      <c r="A293" s="312" t="s">
        <v>912</v>
      </c>
      <c r="B293" s="330" t="s">
        <v>13</v>
      </c>
      <c r="C293" s="335">
        <v>151.57461724999999</v>
      </c>
      <c r="D293" s="335">
        <v>19</v>
      </c>
      <c r="E293" s="335">
        <v>0</v>
      </c>
      <c r="F293" s="347">
        <v>0.2100825108559303</v>
      </c>
      <c r="G293" s="347">
        <v>0.1366906474820144</v>
      </c>
    </row>
    <row r="294" spans="1:7" x14ac:dyDescent="0.25">
      <c r="A294" s="312" t="s">
        <v>913</v>
      </c>
      <c r="B294" s="330" t="s">
        <v>14</v>
      </c>
      <c r="C294" s="335">
        <v>113.33306704</v>
      </c>
      <c r="D294" s="335">
        <v>4</v>
      </c>
      <c r="E294" s="335">
        <v>0</v>
      </c>
      <c r="F294" s="347">
        <v>0.15707969921835099</v>
      </c>
      <c r="G294" s="347">
        <v>2.8776978417266189E-2</v>
      </c>
    </row>
    <row r="295" spans="1:7" x14ac:dyDescent="0.25">
      <c r="A295" s="312" t="s">
        <v>914</v>
      </c>
      <c r="B295" s="330" t="s">
        <v>14</v>
      </c>
      <c r="C295" s="335">
        <v>161.53298421</v>
      </c>
      <c r="D295" s="335">
        <v>3</v>
      </c>
      <c r="E295" s="335">
        <v>0</v>
      </c>
      <c r="F295" s="347">
        <v>0.22388481346396499</v>
      </c>
      <c r="G295" s="347">
        <v>2.1582733812949641E-2</v>
      </c>
    </row>
    <row r="296" spans="1:7" x14ac:dyDescent="0.25">
      <c r="A296" s="312" t="s">
        <v>915</v>
      </c>
      <c r="B296" s="330" t="s">
        <v>16</v>
      </c>
      <c r="C296" s="335">
        <v>197.19427967999999</v>
      </c>
      <c r="D296" s="335">
        <v>1</v>
      </c>
      <c r="E296" s="335">
        <v>0</v>
      </c>
      <c r="F296" s="347">
        <v>0.27331139047689701</v>
      </c>
      <c r="G296" s="347">
        <v>7.1942446043165471E-3</v>
      </c>
    </row>
    <row r="297" spans="1:7" x14ac:dyDescent="0.25">
      <c r="A297" s="312" t="s">
        <v>1473</v>
      </c>
      <c r="B297" s="312" t="s">
        <v>1562</v>
      </c>
      <c r="C297" s="335" t="s">
        <v>843</v>
      </c>
      <c r="D297" s="335" t="s">
        <v>843</v>
      </c>
      <c r="E297" s="335">
        <v>0</v>
      </c>
      <c r="F297" s="335"/>
      <c r="G297" s="335"/>
    </row>
    <row r="298" spans="1:7" x14ac:dyDescent="0.25">
      <c r="A298" s="312" t="s">
        <v>1474</v>
      </c>
      <c r="B298" s="312" t="s">
        <v>1562</v>
      </c>
      <c r="C298" s="335" t="s">
        <v>843</v>
      </c>
      <c r="D298" s="335" t="s">
        <v>843</v>
      </c>
      <c r="E298" s="335">
        <v>0</v>
      </c>
      <c r="F298" s="335"/>
      <c r="G298" s="335"/>
    </row>
    <row r="299" spans="1:7" x14ac:dyDescent="0.25">
      <c r="A299" s="312" t="s">
        <v>1475</v>
      </c>
      <c r="B299" s="312" t="s">
        <v>1562</v>
      </c>
      <c r="C299" s="335" t="s">
        <v>843</v>
      </c>
      <c r="D299" s="335" t="s">
        <v>843</v>
      </c>
      <c r="E299" s="335">
        <v>0</v>
      </c>
      <c r="F299" s="335"/>
      <c r="G299" s="335"/>
    </row>
    <row r="300" spans="1:7" x14ac:dyDescent="0.25">
      <c r="A300" s="312" t="s">
        <v>1476</v>
      </c>
      <c r="B300" s="312" t="s">
        <v>1562</v>
      </c>
      <c r="C300" s="335" t="s">
        <v>843</v>
      </c>
      <c r="D300" s="335" t="s">
        <v>843</v>
      </c>
      <c r="E300" s="335">
        <v>0</v>
      </c>
      <c r="F300" s="335"/>
      <c r="G300" s="335"/>
    </row>
    <row r="301" spans="1:7" x14ac:dyDescent="0.25">
      <c r="A301" s="312" t="s">
        <v>1477</v>
      </c>
      <c r="B301" s="312" t="s">
        <v>1562</v>
      </c>
      <c r="C301" s="335" t="s">
        <v>843</v>
      </c>
      <c r="D301" s="335" t="s">
        <v>843</v>
      </c>
      <c r="E301" s="335">
        <v>0</v>
      </c>
      <c r="F301" s="335"/>
      <c r="G301" s="335"/>
    </row>
    <row r="302" spans="1:7" x14ac:dyDescent="0.25">
      <c r="A302" s="312" t="s">
        <v>1478</v>
      </c>
      <c r="B302" s="312" t="s">
        <v>1562</v>
      </c>
      <c r="C302" s="335" t="s">
        <v>843</v>
      </c>
      <c r="D302" s="335" t="s">
        <v>843</v>
      </c>
      <c r="E302" s="335">
        <v>0</v>
      </c>
      <c r="F302" s="335"/>
      <c r="G302" s="335"/>
    </row>
    <row r="303" spans="1:7" x14ac:dyDescent="0.25">
      <c r="A303" s="312" t="s">
        <v>1479</v>
      </c>
      <c r="B303" s="312" t="s">
        <v>1562</v>
      </c>
      <c r="C303" s="335" t="s">
        <v>843</v>
      </c>
      <c r="D303" s="335" t="s">
        <v>843</v>
      </c>
      <c r="E303" s="335">
        <v>0</v>
      </c>
      <c r="F303" s="335"/>
      <c r="G303" s="335"/>
    </row>
    <row r="304" spans="1:7" x14ac:dyDescent="0.25">
      <c r="A304" s="312" t="s">
        <v>1480</v>
      </c>
      <c r="B304" s="312" t="s">
        <v>1562</v>
      </c>
      <c r="C304" s="335" t="s">
        <v>843</v>
      </c>
      <c r="D304" s="335" t="s">
        <v>843</v>
      </c>
      <c r="E304" s="335">
        <v>0</v>
      </c>
      <c r="F304" s="335"/>
      <c r="G304" s="335"/>
    </row>
    <row r="305" spans="1:7" x14ac:dyDescent="0.25">
      <c r="A305" s="312" t="s">
        <v>1481</v>
      </c>
      <c r="B305" s="312" t="s">
        <v>1562</v>
      </c>
      <c r="C305" s="335" t="s">
        <v>843</v>
      </c>
      <c r="D305" s="335" t="s">
        <v>843</v>
      </c>
      <c r="E305" s="335">
        <v>0</v>
      </c>
      <c r="F305" s="335"/>
      <c r="G305" s="335"/>
    </row>
    <row r="306" spans="1:7" x14ac:dyDescent="0.25">
      <c r="A306" s="312" t="s">
        <v>1482</v>
      </c>
      <c r="B306" s="312" t="s">
        <v>1562</v>
      </c>
      <c r="C306" s="335" t="s">
        <v>843</v>
      </c>
      <c r="D306" s="335" t="s">
        <v>843</v>
      </c>
      <c r="E306" s="335">
        <v>0</v>
      </c>
      <c r="F306" s="335"/>
      <c r="G306" s="335"/>
    </row>
    <row r="307" spans="1:7" x14ac:dyDescent="0.25">
      <c r="A307" s="312" t="s">
        <v>1483</v>
      </c>
      <c r="B307" s="312" t="s">
        <v>1562</v>
      </c>
      <c r="C307" s="335" t="s">
        <v>843</v>
      </c>
      <c r="D307" s="335" t="s">
        <v>843</v>
      </c>
      <c r="E307" s="335">
        <v>0</v>
      </c>
      <c r="F307" s="335"/>
      <c r="G307" s="335"/>
    </row>
    <row r="308" spans="1:7" x14ac:dyDescent="0.25">
      <c r="A308" s="312" t="s">
        <v>1484</v>
      </c>
      <c r="B308" s="312" t="s">
        <v>1562</v>
      </c>
      <c r="C308" s="335" t="s">
        <v>843</v>
      </c>
      <c r="D308" s="335" t="s">
        <v>843</v>
      </c>
      <c r="E308" s="335">
        <v>0</v>
      </c>
      <c r="F308" s="335"/>
      <c r="G308" s="335"/>
    </row>
    <row r="309" spans="1:7" x14ac:dyDescent="0.25">
      <c r="A309" s="312" t="s">
        <v>1485</v>
      </c>
      <c r="B309" s="312" t="s">
        <v>1562</v>
      </c>
      <c r="C309" s="335" t="s">
        <v>843</v>
      </c>
      <c r="D309" s="335" t="s">
        <v>843</v>
      </c>
      <c r="E309" s="335">
        <v>0</v>
      </c>
      <c r="F309" s="335"/>
      <c r="G309" s="335"/>
    </row>
    <row r="310" spans="1:7" x14ac:dyDescent="0.25">
      <c r="A310" s="312" t="s">
        <v>1486</v>
      </c>
      <c r="B310" s="312" t="s">
        <v>1562</v>
      </c>
      <c r="C310" s="335" t="s">
        <v>843</v>
      </c>
      <c r="D310" s="335" t="s">
        <v>843</v>
      </c>
      <c r="E310" s="335">
        <v>0</v>
      </c>
      <c r="F310" s="335"/>
      <c r="G310" s="335"/>
    </row>
    <row r="311" spans="1:7" x14ac:dyDescent="0.25">
      <c r="A311" s="312" t="s">
        <v>1487</v>
      </c>
      <c r="B311" s="312" t="s">
        <v>1562</v>
      </c>
      <c r="C311" s="335" t="s">
        <v>843</v>
      </c>
      <c r="D311" s="335" t="s">
        <v>843</v>
      </c>
      <c r="E311" s="335">
        <v>0</v>
      </c>
      <c r="F311" s="335"/>
      <c r="G311" s="335"/>
    </row>
    <row r="312" spans="1:7" x14ac:dyDescent="0.25">
      <c r="A312" s="312" t="s">
        <v>1488</v>
      </c>
      <c r="B312" s="312" t="s">
        <v>1562</v>
      </c>
      <c r="C312" s="335" t="s">
        <v>843</v>
      </c>
      <c r="D312" s="335" t="s">
        <v>843</v>
      </c>
      <c r="E312" s="335">
        <v>0</v>
      </c>
      <c r="F312" s="335"/>
      <c r="G312" s="335"/>
    </row>
    <row r="313" spans="1:7" x14ac:dyDescent="0.25">
      <c r="A313" s="312" t="s">
        <v>1489</v>
      </c>
      <c r="B313" s="312" t="s">
        <v>1562</v>
      </c>
      <c r="C313" s="335" t="s">
        <v>843</v>
      </c>
      <c r="D313" s="335" t="s">
        <v>843</v>
      </c>
      <c r="E313" s="335">
        <v>0</v>
      </c>
      <c r="F313" s="335"/>
      <c r="G313" s="335"/>
    </row>
    <row r="314" spans="1:7" x14ac:dyDescent="0.25">
      <c r="A314" s="312" t="s">
        <v>1490</v>
      </c>
      <c r="B314" s="312" t="s">
        <v>1562</v>
      </c>
      <c r="C314" s="335" t="s">
        <v>843</v>
      </c>
      <c r="D314" s="335" t="s">
        <v>843</v>
      </c>
      <c r="E314" s="335">
        <v>0</v>
      </c>
      <c r="F314" s="335"/>
      <c r="G314" s="335"/>
    </row>
    <row r="315" spans="1:7" x14ac:dyDescent="0.25">
      <c r="A315" s="312" t="s">
        <v>916</v>
      </c>
      <c r="B315" s="339" t="s">
        <v>10</v>
      </c>
      <c r="C315" s="335">
        <v>721.50040778000005</v>
      </c>
      <c r="D315" s="335">
        <v>139</v>
      </c>
      <c r="E315" s="335">
        <v>0</v>
      </c>
      <c r="F315" s="350">
        <v>0.99999999999999989</v>
      </c>
      <c r="G315" s="350">
        <v>1</v>
      </c>
    </row>
    <row r="316" spans="1:7" ht="15" customHeight="1" x14ac:dyDescent="0.25">
      <c r="A316" s="331"/>
      <c r="B316" s="332" t="s">
        <v>917</v>
      </c>
      <c r="C316" s="331" t="s">
        <v>827</v>
      </c>
      <c r="D316" s="331" t="s">
        <v>828</v>
      </c>
      <c r="E316" s="331"/>
      <c r="F316" s="331" t="s">
        <v>704</v>
      </c>
      <c r="G316" s="331" t="s">
        <v>829</v>
      </c>
    </row>
    <row r="317" spans="1:7" x14ac:dyDescent="0.25">
      <c r="A317" s="312" t="s">
        <v>918</v>
      </c>
      <c r="B317" s="312" t="s">
        <v>842</v>
      </c>
      <c r="C317" s="374" t="s">
        <v>843</v>
      </c>
      <c r="D317" s="374"/>
      <c r="E317" s="374"/>
      <c r="F317" s="374"/>
      <c r="G317" s="374"/>
    </row>
    <row r="318" spans="1:7" x14ac:dyDescent="0.25">
      <c r="C318" s="374"/>
      <c r="D318" s="374"/>
      <c r="E318" s="374"/>
      <c r="F318" s="374"/>
      <c r="G318" s="374"/>
    </row>
    <row r="319" spans="1:7" x14ac:dyDescent="0.25">
      <c r="B319" s="330" t="s">
        <v>844</v>
      </c>
      <c r="C319" s="374"/>
      <c r="D319" s="374"/>
      <c r="E319" s="374"/>
      <c r="F319" s="374"/>
      <c r="G319" s="374"/>
    </row>
    <row r="320" spans="1:7" x14ac:dyDescent="0.25">
      <c r="A320" s="312" t="s">
        <v>919</v>
      </c>
      <c r="B320" s="312" t="s">
        <v>846</v>
      </c>
      <c r="C320" s="374" t="s">
        <v>843</v>
      </c>
      <c r="D320" s="374" t="s">
        <v>843</v>
      </c>
      <c r="E320" s="374" t="s">
        <v>843</v>
      </c>
      <c r="F320" s="374" t="s">
        <v>843</v>
      </c>
      <c r="G320" s="374" t="s">
        <v>843</v>
      </c>
    </row>
    <row r="321" spans="1:7" x14ac:dyDescent="0.25">
      <c r="A321" s="312" t="s">
        <v>920</v>
      </c>
      <c r="B321" s="312" t="s">
        <v>848</v>
      </c>
      <c r="C321" s="374" t="s">
        <v>843</v>
      </c>
      <c r="D321" s="374" t="s">
        <v>843</v>
      </c>
      <c r="E321" s="374" t="s">
        <v>843</v>
      </c>
      <c r="F321" s="374" t="s">
        <v>843</v>
      </c>
      <c r="G321" s="374" t="s">
        <v>843</v>
      </c>
    </row>
    <row r="322" spans="1:7" x14ac:dyDescent="0.25">
      <c r="A322" s="312" t="s">
        <v>921</v>
      </c>
      <c r="B322" s="312" t="s">
        <v>850</v>
      </c>
      <c r="C322" s="374" t="s">
        <v>843</v>
      </c>
      <c r="D322" s="374" t="s">
        <v>843</v>
      </c>
      <c r="E322" s="374" t="s">
        <v>843</v>
      </c>
      <c r="F322" s="374" t="s">
        <v>843</v>
      </c>
      <c r="G322" s="374" t="s">
        <v>843</v>
      </c>
    </row>
    <row r="323" spans="1:7" x14ac:dyDescent="0.25">
      <c r="A323" s="312" t="s">
        <v>922</v>
      </c>
      <c r="B323" s="312" t="s">
        <v>852</v>
      </c>
      <c r="C323" s="374" t="s">
        <v>843</v>
      </c>
      <c r="D323" s="374" t="s">
        <v>843</v>
      </c>
      <c r="E323" s="374" t="s">
        <v>843</v>
      </c>
      <c r="F323" s="374" t="s">
        <v>843</v>
      </c>
      <c r="G323" s="374" t="s">
        <v>843</v>
      </c>
    </row>
    <row r="324" spans="1:7" x14ac:dyDescent="0.25">
      <c r="A324" s="312" t="s">
        <v>923</v>
      </c>
      <c r="B324" s="312" t="s">
        <v>854</v>
      </c>
      <c r="C324" s="374" t="s">
        <v>843</v>
      </c>
      <c r="D324" s="374" t="s">
        <v>843</v>
      </c>
      <c r="E324" s="374" t="s">
        <v>843</v>
      </c>
      <c r="F324" s="374" t="s">
        <v>843</v>
      </c>
      <c r="G324" s="374" t="s">
        <v>843</v>
      </c>
    </row>
    <row r="325" spans="1:7" x14ac:dyDescent="0.25">
      <c r="A325" s="312" t="s">
        <v>924</v>
      </c>
      <c r="B325" s="312" t="s">
        <v>856</v>
      </c>
      <c r="C325" s="374" t="s">
        <v>843</v>
      </c>
      <c r="D325" s="374" t="s">
        <v>843</v>
      </c>
      <c r="E325" s="374" t="s">
        <v>843</v>
      </c>
      <c r="F325" s="374" t="s">
        <v>843</v>
      </c>
      <c r="G325" s="374" t="s">
        <v>843</v>
      </c>
    </row>
    <row r="326" spans="1:7" x14ac:dyDescent="0.25">
      <c r="A326" s="312" t="s">
        <v>925</v>
      </c>
      <c r="B326" s="312" t="s">
        <v>858</v>
      </c>
      <c r="C326" s="374" t="s">
        <v>843</v>
      </c>
      <c r="D326" s="374" t="s">
        <v>843</v>
      </c>
      <c r="E326" s="374" t="s">
        <v>843</v>
      </c>
      <c r="F326" s="374" t="s">
        <v>843</v>
      </c>
      <c r="G326" s="374" t="s">
        <v>843</v>
      </c>
    </row>
    <row r="327" spans="1:7" x14ac:dyDescent="0.25">
      <c r="A327" s="312" t="s">
        <v>926</v>
      </c>
      <c r="B327" s="312" t="s">
        <v>860</v>
      </c>
      <c r="C327" s="374" t="s">
        <v>843</v>
      </c>
      <c r="D327" s="374" t="s">
        <v>843</v>
      </c>
      <c r="E327" s="374" t="s">
        <v>843</v>
      </c>
      <c r="F327" s="374" t="s">
        <v>843</v>
      </c>
      <c r="G327" s="374" t="s">
        <v>843</v>
      </c>
    </row>
    <row r="328" spans="1:7" x14ac:dyDescent="0.25">
      <c r="A328" s="312" t="s">
        <v>927</v>
      </c>
      <c r="B328" s="339" t="s">
        <v>10</v>
      </c>
      <c r="C328" s="374">
        <v>0</v>
      </c>
      <c r="D328" s="374">
        <v>0</v>
      </c>
      <c r="E328" s="374">
        <v>0</v>
      </c>
      <c r="F328" s="374">
        <v>0</v>
      </c>
      <c r="G328" s="374">
        <v>0</v>
      </c>
    </row>
    <row r="329" spans="1:7" x14ac:dyDescent="0.25">
      <c r="A329" s="312" t="s">
        <v>1491</v>
      </c>
      <c r="B329" s="391" t="s">
        <v>874</v>
      </c>
      <c r="C329" s="374" t="s">
        <v>843</v>
      </c>
      <c r="G329" s="312"/>
    </row>
    <row r="330" spans="1:7" x14ac:dyDescent="0.25">
      <c r="A330" s="312" t="s">
        <v>1492</v>
      </c>
      <c r="B330" s="391" t="s">
        <v>876</v>
      </c>
      <c r="C330" s="374" t="s">
        <v>843</v>
      </c>
      <c r="G330" s="312"/>
    </row>
    <row r="331" spans="1:7" x14ac:dyDescent="0.25">
      <c r="A331" s="312" t="s">
        <v>1493</v>
      </c>
      <c r="B331" s="391" t="s">
        <v>878</v>
      </c>
      <c r="C331" s="374" t="s">
        <v>843</v>
      </c>
      <c r="G331" s="312"/>
    </row>
    <row r="332" spans="1:7" x14ac:dyDescent="0.25">
      <c r="A332" s="312" t="s">
        <v>1494</v>
      </c>
      <c r="B332" s="391" t="s">
        <v>880</v>
      </c>
      <c r="C332" s="374" t="s">
        <v>843</v>
      </c>
      <c r="G332" s="312"/>
    </row>
    <row r="333" spans="1:7" x14ac:dyDescent="0.25">
      <c r="A333" s="312" t="s">
        <v>1495</v>
      </c>
      <c r="B333" s="391" t="s">
        <v>882</v>
      </c>
      <c r="C333" s="374" t="s">
        <v>843</v>
      </c>
      <c r="G333" s="312"/>
    </row>
    <row r="334" spans="1:7" x14ac:dyDescent="0.25">
      <c r="A334" s="312" t="s">
        <v>1496</v>
      </c>
      <c r="B334" s="391" t="s">
        <v>884</v>
      </c>
      <c r="C334" s="374" t="s">
        <v>843</v>
      </c>
      <c r="G334" s="312"/>
    </row>
    <row r="335" spans="1:7" x14ac:dyDescent="0.25">
      <c r="A335" s="312" t="s">
        <v>1497</v>
      </c>
      <c r="B335" s="339"/>
      <c r="G335" s="312"/>
    </row>
    <row r="336" spans="1:7" x14ac:dyDescent="0.25">
      <c r="A336" s="312" t="s">
        <v>1498</v>
      </c>
      <c r="B336" s="339"/>
      <c r="G336" s="312"/>
    </row>
    <row r="337" spans="1:7" x14ac:dyDescent="0.25">
      <c r="A337" s="312" t="s">
        <v>1499</v>
      </c>
      <c r="B337" s="339"/>
      <c r="G337" s="312"/>
    </row>
    <row r="338" spans="1:7" ht="15" customHeight="1" x14ac:dyDescent="0.25">
      <c r="A338" s="331"/>
      <c r="B338" s="332" t="s">
        <v>928</v>
      </c>
      <c r="C338" s="331" t="s">
        <v>827</v>
      </c>
      <c r="D338" s="331" t="s">
        <v>828</v>
      </c>
      <c r="E338" s="331"/>
      <c r="F338" s="331" t="s">
        <v>704</v>
      </c>
      <c r="G338" s="331" t="s">
        <v>829</v>
      </c>
    </row>
    <row r="339" spans="1:7" x14ac:dyDescent="0.25">
      <c r="A339" s="312" t="s">
        <v>929</v>
      </c>
      <c r="B339" s="312" t="s">
        <v>842</v>
      </c>
      <c r="C339" s="374">
        <v>0.69676650999660783</v>
      </c>
      <c r="D339" s="374"/>
      <c r="E339" s="374"/>
      <c r="F339" s="374"/>
      <c r="G339" s="374"/>
    </row>
    <row r="340" spans="1:7" x14ac:dyDescent="0.25">
      <c r="C340" s="374"/>
      <c r="D340" s="374"/>
      <c r="E340" s="374"/>
      <c r="F340" s="374"/>
      <c r="G340" s="374"/>
    </row>
    <row r="341" spans="1:7" x14ac:dyDescent="0.25">
      <c r="B341" s="330" t="s">
        <v>844</v>
      </c>
      <c r="C341" s="374"/>
      <c r="D341" s="374"/>
      <c r="E341" s="374"/>
      <c r="F341" s="374"/>
      <c r="G341" s="374"/>
    </row>
    <row r="342" spans="1:7" x14ac:dyDescent="0.25">
      <c r="A342" s="312" t="s">
        <v>930</v>
      </c>
      <c r="B342" s="312" t="s">
        <v>846</v>
      </c>
      <c r="C342" s="335">
        <v>349.29619964</v>
      </c>
      <c r="D342" s="374" t="s">
        <v>843</v>
      </c>
      <c r="E342" s="374">
        <v>0</v>
      </c>
      <c r="F342" s="374">
        <v>0.48412474321337967</v>
      </c>
      <c r="G342" s="374" t="s">
        <v>1540</v>
      </c>
    </row>
    <row r="343" spans="1:7" x14ac:dyDescent="0.25">
      <c r="A343" s="312" t="s">
        <v>931</v>
      </c>
      <c r="B343" s="312" t="s">
        <v>848</v>
      </c>
      <c r="C343" s="335">
        <v>67.066937679999995</v>
      </c>
      <c r="D343" s="374" t="s">
        <v>843</v>
      </c>
      <c r="E343" s="374">
        <v>0</v>
      </c>
      <c r="F343" s="374">
        <v>9.2954816044095154E-2</v>
      </c>
      <c r="G343" s="374" t="s">
        <v>1540</v>
      </c>
    </row>
    <row r="344" spans="1:7" x14ac:dyDescent="0.25">
      <c r="A344" s="312" t="s">
        <v>932</v>
      </c>
      <c r="B344" s="312" t="s">
        <v>850</v>
      </c>
      <c r="C344" s="335">
        <v>86.621612839999997</v>
      </c>
      <c r="D344" s="374" t="s">
        <v>843</v>
      </c>
      <c r="E344" s="374">
        <v>0</v>
      </c>
      <c r="F344" s="374">
        <v>0.12005760760098315</v>
      </c>
      <c r="G344" s="374" t="s">
        <v>1540</v>
      </c>
    </row>
    <row r="345" spans="1:7" x14ac:dyDescent="0.25">
      <c r="A345" s="312" t="s">
        <v>933</v>
      </c>
      <c r="B345" s="312" t="s">
        <v>852</v>
      </c>
      <c r="C345" s="335">
        <v>85.381313669999997</v>
      </c>
      <c r="D345" s="374" t="s">
        <v>843</v>
      </c>
      <c r="E345" s="374">
        <v>0</v>
      </c>
      <c r="F345" s="374">
        <v>0.11833855220386495</v>
      </c>
      <c r="G345" s="374" t="s">
        <v>1540</v>
      </c>
    </row>
    <row r="346" spans="1:7" x14ac:dyDescent="0.25">
      <c r="A346" s="312" t="s">
        <v>934</v>
      </c>
      <c r="B346" s="312" t="s">
        <v>854</v>
      </c>
      <c r="C346" s="335">
        <v>55.637318700000002</v>
      </c>
      <c r="D346" s="374" t="s">
        <v>843</v>
      </c>
      <c r="E346" s="374">
        <v>0</v>
      </c>
      <c r="F346" s="374">
        <v>7.7113357249461278E-2</v>
      </c>
      <c r="G346" s="374" t="s">
        <v>1540</v>
      </c>
    </row>
    <row r="347" spans="1:7" x14ac:dyDescent="0.25">
      <c r="A347" s="312" t="s">
        <v>935</v>
      </c>
      <c r="B347" s="312" t="s">
        <v>856</v>
      </c>
      <c r="C347" s="335">
        <v>27.666080280000003</v>
      </c>
      <c r="D347" s="374" t="s">
        <v>843</v>
      </c>
      <c r="E347" s="374">
        <v>0</v>
      </c>
      <c r="F347" s="374">
        <v>3.8345203941754939E-2</v>
      </c>
      <c r="G347" s="374" t="s">
        <v>1540</v>
      </c>
    </row>
    <row r="348" spans="1:7" x14ac:dyDescent="0.25">
      <c r="A348" s="312" t="s">
        <v>936</v>
      </c>
      <c r="B348" s="312" t="s">
        <v>858</v>
      </c>
      <c r="C348" s="335">
        <v>24.286737110000001</v>
      </c>
      <c r="D348" s="374" t="s">
        <v>843</v>
      </c>
      <c r="E348" s="374">
        <v>0</v>
      </c>
      <c r="F348" s="374">
        <v>3.3661432271486852E-2</v>
      </c>
      <c r="G348" s="374" t="s">
        <v>1540</v>
      </c>
    </row>
    <row r="349" spans="1:7" x14ac:dyDescent="0.25">
      <c r="A349" s="312" t="s">
        <v>937</v>
      </c>
      <c r="B349" s="312" t="s">
        <v>860</v>
      </c>
      <c r="C349" s="335">
        <v>25.544207850000003</v>
      </c>
      <c r="D349" s="374" t="s">
        <v>843</v>
      </c>
      <c r="E349" s="374">
        <v>0</v>
      </c>
      <c r="F349" s="374">
        <v>3.5404287474973942E-2</v>
      </c>
      <c r="G349" s="374" t="s">
        <v>1540</v>
      </c>
    </row>
    <row r="350" spans="1:7" x14ac:dyDescent="0.25">
      <c r="A350" s="312" t="s">
        <v>938</v>
      </c>
      <c r="B350" s="339" t="s">
        <v>10</v>
      </c>
      <c r="C350" s="335">
        <v>721.50040777000004</v>
      </c>
      <c r="D350" s="374">
        <v>0</v>
      </c>
      <c r="E350" s="374">
        <v>0</v>
      </c>
      <c r="F350" s="374">
        <v>0.99999999999999978</v>
      </c>
      <c r="G350" s="374">
        <v>0</v>
      </c>
    </row>
    <row r="351" spans="1:7" x14ac:dyDescent="0.25">
      <c r="A351" s="312" t="s">
        <v>939</v>
      </c>
      <c r="B351" s="367" t="s">
        <v>874</v>
      </c>
      <c r="C351" s="335">
        <v>22.001258109999998</v>
      </c>
      <c r="D351" s="374"/>
      <c r="E351" s="374">
        <v>0</v>
      </c>
      <c r="F351" s="374">
        <v>3.0493757000084137E-2</v>
      </c>
      <c r="G351" s="374" t="s">
        <v>1540</v>
      </c>
    </row>
    <row r="352" spans="1:7" x14ac:dyDescent="0.25">
      <c r="A352" s="312" t="s">
        <v>940</v>
      </c>
      <c r="B352" s="367" t="s">
        <v>876</v>
      </c>
      <c r="C352" s="335">
        <v>1.69764592</v>
      </c>
      <c r="D352" s="374"/>
      <c r="E352" s="374">
        <v>0</v>
      </c>
      <c r="F352" s="374">
        <v>2.3529382682499823E-3</v>
      </c>
      <c r="G352" s="374" t="s">
        <v>1540</v>
      </c>
    </row>
    <row r="353" spans="1:7" x14ac:dyDescent="0.25">
      <c r="A353" s="312" t="s">
        <v>941</v>
      </c>
      <c r="B353" s="367" t="s">
        <v>878</v>
      </c>
      <c r="C353" s="335">
        <v>1.2091197900000001</v>
      </c>
      <c r="D353" s="374"/>
      <c r="E353" s="374">
        <v>0</v>
      </c>
      <c r="F353" s="374">
        <v>1.6758407576471439E-3</v>
      </c>
      <c r="G353" s="374" t="s">
        <v>1540</v>
      </c>
    </row>
    <row r="354" spans="1:7" x14ac:dyDescent="0.25">
      <c r="A354" s="312" t="s">
        <v>942</v>
      </c>
      <c r="B354" s="367" t="s">
        <v>880</v>
      </c>
      <c r="C354" s="335">
        <v>0.63618403000000001</v>
      </c>
      <c r="D354" s="374"/>
      <c r="E354" s="374">
        <v>0</v>
      </c>
      <c r="F354" s="374">
        <v>8.8175144899267025E-4</v>
      </c>
      <c r="G354" s="374" t="s">
        <v>1540</v>
      </c>
    </row>
    <row r="355" spans="1:7" x14ac:dyDescent="0.25">
      <c r="A355" s="312" t="s">
        <v>943</v>
      </c>
      <c r="B355" s="367" t="s">
        <v>882</v>
      </c>
      <c r="C355" s="335">
        <v>0</v>
      </c>
      <c r="D355" s="374"/>
      <c r="E355" s="374">
        <v>0</v>
      </c>
      <c r="F355" s="374">
        <v>0</v>
      </c>
      <c r="G355" s="374" t="s">
        <v>1540</v>
      </c>
    </row>
    <row r="356" spans="1:7" x14ac:dyDescent="0.25">
      <c r="A356" s="312" t="s">
        <v>944</v>
      </c>
      <c r="B356" s="367" t="s">
        <v>884</v>
      </c>
      <c r="C356" s="335">
        <v>0</v>
      </c>
      <c r="D356" s="374"/>
      <c r="E356" s="374">
        <v>0</v>
      </c>
      <c r="F356" s="374">
        <v>0</v>
      </c>
      <c r="G356" s="374" t="s">
        <v>1540</v>
      </c>
    </row>
    <row r="357" spans="1:7" x14ac:dyDescent="0.25">
      <c r="A357" s="312" t="s">
        <v>1500</v>
      </c>
      <c r="B357" s="367"/>
      <c r="C357" s="335"/>
      <c r="F357" s="345"/>
      <c r="G357" s="312"/>
    </row>
    <row r="358" spans="1:7" x14ac:dyDescent="0.25">
      <c r="A358" s="312" t="s">
        <v>1501</v>
      </c>
      <c r="B358" s="367"/>
      <c r="C358" s="335"/>
      <c r="F358" s="345"/>
      <c r="G358" s="312"/>
    </row>
    <row r="359" spans="1:7" x14ac:dyDescent="0.25">
      <c r="A359" s="312" t="s">
        <v>1502</v>
      </c>
      <c r="B359" s="367"/>
      <c r="C359" s="335"/>
      <c r="F359" s="345"/>
      <c r="G359" s="312"/>
    </row>
    <row r="360" spans="1:7" ht="15" customHeight="1" x14ac:dyDescent="0.25">
      <c r="A360" s="331"/>
      <c r="B360" s="332" t="s">
        <v>945</v>
      </c>
      <c r="C360" s="331" t="s">
        <v>946</v>
      </c>
      <c r="D360" s="331"/>
      <c r="E360" s="331"/>
      <c r="F360" s="331"/>
      <c r="G360" s="334"/>
    </row>
    <row r="361" spans="1:7" x14ac:dyDescent="0.25">
      <c r="A361" s="312" t="s">
        <v>947</v>
      </c>
      <c r="B361" s="330" t="s">
        <v>948</v>
      </c>
      <c r="C361" s="336">
        <v>0.28746526813036355</v>
      </c>
      <c r="G361" s="312"/>
    </row>
    <row r="362" spans="1:7" x14ac:dyDescent="0.25">
      <c r="A362" s="312" t="s">
        <v>949</v>
      </c>
      <c r="B362" s="330" t="s">
        <v>950</v>
      </c>
      <c r="C362" s="336">
        <v>0.40576446395447274</v>
      </c>
      <c r="G362" s="312"/>
    </row>
    <row r="363" spans="1:7" x14ac:dyDescent="0.25">
      <c r="A363" s="312" t="s">
        <v>951</v>
      </c>
      <c r="B363" s="330" t="s">
        <v>952</v>
      </c>
      <c r="C363" s="336">
        <v>0</v>
      </c>
      <c r="G363" s="312"/>
    </row>
    <row r="364" spans="1:7" x14ac:dyDescent="0.25">
      <c r="A364" s="312" t="s">
        <v>953</v>
      </c>
      <c r="B364" s="330" t="s">
        <v>954</v>
      </c>
      <c r="C364" s="336">
        <v>0</v>
      </c>
      <c r="G364" s="312"/>
    </row>
    <row r="365" spans="1:7" x14ac:dyDescent="0.25">
      <c r="A365" s="312" t="s">
        <v>955</v>
      </c>
      <c r="B365" s="330" t="s">
        <v>956</v>
      </c>
      <c r="C365" s="336">
        <v>5.6636365857947596E-2</v>
      </c>
      <c r="G365" s="312"/>
    </row>
    <row r="366" spans="1:7" x14ac:dyDescent="0.25">
      <c r="A366" s="312" t="s">
        <v>957</v>
      </c>
      <c r="B366" s="330" t="s">
        <v>51</v>
      </c>
      <c r="C366" s="336">
        <v>0</v>
      </c>
      <c r="G366" s="312"/>
    </row>
    <row r="367" spans="1:7" x14ac:dyDescent="0.25">
      <c r="A367" s="312" t="s">
        <v>958</v>
      </c>
      <c r="B367" s="330" t="s">
        <v>959</v>
      </c>
      <c r="C367" s="336">
        <v>0</v>
      </c>
      <c r="G367" s="312"/>
    </row>
    <row r="368" spans="1:7" x14ac:dyDescent="0.25">
      <c r="A368" s="312" t="s">
        <v>960</v>
      </c>
      <c r="B368" s="330" t="s">
        <v>961</v>
      </c>
      <c r="C368" s="336">
        <v>0.25013390205721597</v>
      </c>
      <c r="G368" s="312"/>
    </row>
    <row r="369" spans="1:7" x14ac:dyDescent="0.25">
      <c r="A369" s="312" t="s">
        <v>962</v>
      </c>
      <c r="B369" s="330" t="s">
        <v>963</v>
      </c>
      <c r="C369" s="336">
        <v>0</v>
      </c>
      <c r="G369" s="312"/>
    </row>
    <row r="370" spans="1:7" x14ac:dyDescent="0.25">
      <c r="A370" s="312" t="s">
        <v>964</v>
      </c>
      <c r="B370" s="330" t="s">
        <v>9</v>
      </c>
      <c r="C370" s="336">
        <v>0</v>
      </c>
      <c r="G370" s="312"/>
    </row>
    <row r="371" spans="1:7" x14ac:dyDescent="0.25">
      <c r="A371" s="312" t="s">
        <v>965</v>
      </c>
      <c r="B371" s="367" t="s">
        <v>966</v>
      </c>
      <c r="C371" s="336" t="s">
        <v>843</v>
      </c>
      <c r="G371" s="312"/>
    </row>
    <row r="372" spans="1:7" x14ac:dyDescent="0.25">
      <c r="A372" s="312" t="s">
        <v>967</v>
      </c>
      <c r="B372" s="367" t="s">
        <v>683</v>
      </c>
      <c r="C372" s="336" t="s">
        <v>843</v>
      </c>
      <c r="G372" s="312"/>
    </row>
    <row r="373" spans="1:7" x14ac:dyDescent="0.25">
      <c r="A373" s="312" t="s">
        <v>968</v>
      </c>
      <c r="B373" s="367" t="s">
        <v>685</v>
      </c>
      <c r="C373" s="336" t="s">
        <v>843</v>
      </c>
      <c r="G373" s="312"/>
    </row>
    <row r="374" spans="1:7" x14ac:dyDescent="0.25">
      <c r="A374" s="312" t="s">
        <v>969</v>
      </c>
      <c r="B374" s="367" t="s">
        <v>687</v>
      </c>
      <c r="C374" s="336" t="s">
        <v>843</v>
      </c>
      <c r="G374" s="312"/>
    </row>
    <row r="375" spans="1:7" x14ac:dyDescent="0.25">
      <c r="A375" s="312" t="s">
        <v>970</v>
      </c>
      <c r="B375" s="367" t="s">
        <v>689</v>
      </c>
      <c r="C375" s="336" t="s">
        <v>843</v>
      </c>
      <c r="G375" s="312"/>
    </row>
    <row r="376" spans="1:7" x14ac:dyDescent="0.25">
      <c r="A376" s="312" t="s">
        <v>971</v>
      </c>
      <c r="B376" s="367" t="s">
        <v>972</v>
      </c>
      <c r="C376" s="336" t="s">
        <v>843</v>
      </c>
      <c r="G376" s="312"/>
    </row>
    <row r="377" spans="1:7" x14ac:dyDescent="0.25">
      <c r="A377" s="312" t="s">
        <v>1503</v>
      </c>
      <c r="B377" s="367" t="s">
        <v>1563</v>
      </c>
      <c r="C377" s="336" t="s">
        <v>843</v>
      </c>
    </row>
    <row r="378" spans="1:7" x14ac:dyDescent="0.25">
      <c r="A378" s="312" t="s">
        <v>1504</v>
      </c>
      <c r="B378" s="367" t="s">
        <v>1563</v>
      </c>
      <c r="C378" s="336" t="s">
        <v>843</v>
      </c>
    </row>
    <row r="379" spans="1:7" x14ac:dyDescent="0.25">
      <c r="A379" s="312" t="s">
        <v>1505</v>
      </c>
      <c r="B379" s="367" t="s">
        <v>1563</v>
      </c>
      <c r="C379" s="336" t="s">
        <v>843</v>
      </c>
    </row>
    <row r="380" spans="1:7" x14ac:dyDescent="0.25">
      <c r="A380" s="312" t="s">
        <v>1506</v>
      </c>
      <c r="B380" s="367" t="s">
        <v>1563</v>
      </c>
      <c r="C380" s="336" t="s">
        <v>843</v>
      </c>
    </row>
    <row r="381" spans="1:7" x14ac:dyDescent="0.25">
      <c r="A381" s="312" t="s">
        <v>1507</v>
      </c>
      <c r="B381" s="367" t="s">
        <v>1563</v>
      </c>
      <c r="C381" s="336" t="s">
        <v>843</v>
      </c>
    </row>
    <row r="382" spans="1:7" x14ac:dyDescent="0.25">
      <c r="A382" s="312" t="s">
        <v>1508</v>
      </c>
      <c r="B382" s="367" t="s">
        <v>1563</v>
      </c>
      <c r="C382" s="336" t="s">
        <v>843</v>
      </c>
    </row>
    <row r="383" spans="1:7" x14ac:dyDescent="0.25">
      <c r="A383" s="312" t="s">
        <v>1509</v>
      </c>
      <c r="B383" s="367" t="s">
        <v>1563</v>
      </c>
      <c r="C383" s="336" t="s">
        <v>843</v>
      </c>
    </row>
    <row r="384" spans="1:7" x14ac:dyDescent="0.25">
      <c r="A384" s="312" t="s">
        <v>1510</v>
      </c>
      <c r="B384" s="367" t="s">
        <v>1563</v>
      </c>
      <c r="C384" s="336" t="s">
        <v>843</v>
      </c>
    </row>
    <row r="385" spans="1:3" x14ac:dyDescent="0.25">
      <c r="A385" s="312" t="s">
        <v>1511</v>
      </c>
      <c r="B385" s="367" t="s">
        <v>1563</v>
      </c>
      <c r="C385" s="336" t="s">
        <v>843</v>
      </c>
    </row>
    <row r="386" spans="1:3" x14ac:dyDescent="0.25">
      <c r="A386" s="312" t="s">
        <v>1512</v>
      </c>
      <c r="B386" s="367" t="s">
        <v>1563</v>
      </c>
      <c r="C386" s="336" t="s">
        <v>843</v>
      </c>
    </row>
    <row r="387" spans="1:3" x14ac:dyDescent="0.25">
      <c r="A387" s="312" t="s">
        <v>1513</v>
      </c>
      <c r="B387" s="367" t="s">
        <v>1563</v>
      </c>
      <c r="C387" s="336" t="s">
        <v>843</v>
      </c>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horizontalCentered="1"/>
  <pageMargins left="0.19685039370078741" right="0.19685039370078741" top="0.74803149606299213" bottom="0.74803149606299213" header="0.31496062992125984" footer="0.31496062992125984"/>
  <pageSetup paperSize="9" scale="46" fitToHeight="3" orientation="portrait" r:id="rId1"/>
  <headerFooter>
    <oddHeader>&amp;R&amp;G</oddHeader>
  </headerFooter>
  <rowBreaks count="3" manualBreakCount="3">
    <brk id="97" max="6" man="1"/>
    <brk id="184" max="6" man="1"/>
    <brk id="28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4"/>
  <sheetViews>
    <sheetView zoomScale="70" zoomScaleNormal="70" zoomScaleSheetLayoutView="40" zoomScalePageLayoutView="40" workbookViewId="0"/>
  </sheetViews>
  <sheetFormatPr defaultColWidth="11.42578125" defaultRowHeight="15" outlineLevelRow="1" x14ac:dyDescent="0.25"/>
  <cols>
    <col min="1" max="1" width="16.28515625" customWidth="1"/>
    <col min="2" max="2" width="89.85546875" style="312" customWidth="1"/>
    <col min="3" max="3" width="114.5703125" style="291" customWidth="1"/>
    <col min="4" max="13" width="11.42578125" style="291"/>
  </cols>
  <sheetData>
    <row r="1" spans="1:3" ht="31.5" x14ac:dyDescent="0.5">
      <c r="A1" s="309" t="s">
        <v>976</v>
      </c>
      <c r="B1" s="309"/>
      <c r="C1" s="395" t="str">
        <f>"HTT " &amp;LEFT(Introduction!$F$6,4)</f>
        <v>HTT 2020</v>
      </c>
    </row>
    <row r="2" spans="1:3" x14ac:dyDescent="0.25">
      <c r="B2" s="310"/>
      <c r="C2" s="310"/>
    </row>
    <row r="3" spans="1:3" x14ac:dyDescent="0.25">
      <c r="A3" s="376" t="s">
        <v>977</v>
      </c>
      <c r="B3" s="377"/>
      <c r="C3" s="310"/>
    </row>
    <row r="4" spans="1:3" x14ac:dyDescent="0.25">
      <c r="C4" s="310"/>
    </row>
    <row r="5" spans="1:3" ht="37.5" x14ac:dyDescent="0.25">
      <c r="A5" s="323" t="s">
        <v>439</v>
      </c>
      <c r="B5" s="323" t="s">
        <v>978</v>
      </c>
      <c r="C5" s="378" t="s">
        <v>979</v>
      </c>
    </row>
    <row r="6" spans="1:3" x14ac:dyDescent="0.25">
      <c r="A6" s="379" t="s">
        <v>980</v>
      </c>
      <c r="B6" s="326" t="s">
        <v>981</v>
      </c>
      <c r="C6" s="312" t="s">
        <v>982</v>
      </c>
    </row>
    <row r="7" spans="1:3" x14ac:dyDescent="0.25">
      <c r="A7" s="379" t="s">
        <v>983</v>
      </c>
      <c r="B7" s="326" t="s">
        <v>984</v>
      </c>
      <c r="C7" s="312" t="s">
        <v>985</v>
      </c>
    </row>
    <row r="8" spans="1:3" x14ac:dyDescent="0.25">
      <c r="A8" s="379" t="s">
        <v>986</v>
      </c>
      <c r="B8" s="326" t="s">
        <v>987</v>
      </c>
      <c r="C8" s="312" t="s">
        <v>988</v>
      </c>
    </row>
    <row r="9" spans="1:3" ht="409.5" customHeight="1" x14ac:dyDescent="0.25">
      <c r="A9" s="379" t="s">
        <v>989</v>
      </c>
      <c r="B9" s="387" t="s">
        <v>990</v>
      </c>
      <c r="C9" s="393" t="s">
        <v>991</v>
      </c>
    </row>
    <row r="10" spans="1:3" ht="57.75" customHeight="1" x14ac:dyDescent="0.25">
      <c r="A10" s="379" t="s">
        <v>992</v>
      </c>
      <c r="B10" s="326" t="s">
        <v>1564</v>
      </c>
      <c r="C10" s="312" t="s">
        <v>993</v>
      </c>
    </row>
    <row r="11" spans="1:3" ht="90.75" customHeight="1" x14ac:dyDescent="0.25">
      <c r="A11" s="379" t="s">
        <v>994</v>
      </c>
      <c r="B11" s="326" t="s">
        <v>995</v>
      </c>
      <c r="C11" s="312" t="s">
        <v>993</v>
      </c>
    </row>
    <row r="12" spans="1:3" ht="48" customHeight="1" x14ac:dyDescent="0.25">
      <c r="A12" s="379" t="s">
        <v>996</v>
      </c>
      <c r="B12" s="326" t="s">
        <v>997</v>
      </c>
      <c r="C12" s="312" t="s">
        <v>998</v>
      </c>
    </row>
    <row r="13" spans="1:3" ht="21.75" customHeight="1" x14ac:dyDescent="0.25">
      <c r="A13" s="379" t="s">
        <v>999</v>
      </c>
      <c r="B13" s="326" t="s">
        <v>1000</v>
      </c>
      <c r="C13" s="312"/>
    </row>
    <row r="14" spans="1:3" ht="57" customHeight="1" x14ac:dyDescent="0.25">
      <c r="A14" s="379" t="s">
        <v>1001</v>
      </c>
      <c r="B14" s="326" t="s">
        <v>1002</v>
      </c>
      <c r="C14" s="312"/>
    </row>
    <row r="15" spans="1:3" ht="39.75" customHeight="1" x14ac:dyDescent="0.25">
      <c r="A15" s="379" t="s">
        <v>1003</v>
      </c>
      <c r="B15" s="326" t="s">
        <v>1004</v>
      </c>
      <c r="C15" s="312" t="s">
        <v>1005</v>
      </c>
    </row>
    <row r="16" spans="1:3" ht="58.5" customHeight="1" x14ac:dyDescent="0.25">
      <c r="A16" s="379" t="s">
        <v>1006</v>
      </c>
      <c r="B16" s="380" t="s">
        <v>1007</v>
      </c>
      <c r="C16" s="312" t="s">
        <v>151</v>
      </c>
    </row>
    <row r="17" spans="1:3" ht="37.5" customHeight="1" x14ac:dyDescent="0.25">
      <c r="A17" s="379" t="s">
        <v>1008</v>
      </c>
      <c r="B17" s="380" t="s">
        <v>1009</v>
      </c>
      <c r="C17" s="312"/>
    </row>
    <row r="18" spans="1:3" ht="43.5" customHeight="1" x14ac:dyDescent="0.25">
      <c r="A18" s="379" t="s">
        <v>1010</v>
      </c>
      <c r="B18" s="380" t="s">
        <v>1011</v>
      </c>
      <c r="C18" s="312" t="s">
        <v>170</v>
      </c>
    </row>
    <row r="19" spans="1:3" outlineLevel="1" x14ac:dyDescent="0.25">
      <c r="A19" s="379" t="s">
        <v>1012</v>
      </c>
      <c r="B19" s="380" t="s">
        <v>1013</v>
      </c>
      <c r="C19" s="312" t="s">
        <v>843</v>
      </c>
    </row>
    <row r="20" spans="1:3" outlineLevel="1" x14ac:dyDescent="0.25">
      <c r="A20" s="379" t="s">
        <v>1014</v>
      </c>
      <c r="B20" s="373"/>
      <c r="C20" s="312"/>
    </row>
    <row r="21" spans="1:3" outlineLevel="1" x14ac:dyDescent="0.25">
      <c r="A21" s="379" t="s">
        <v>1015</v>
      </c>
      <c r="B21" s="373"/>
      <c r="C21" s="312"/>
    </row>
    <row r="22" spans="1:3" outlineLevel="1" x14ac:dyDescent="0.25">
      <c r="A22" s="379" t="s">
        <v>1016</v>
      </c>
      <c r="B22" s="373"/>
      <c r="C22" s="312"/>
    </row>
    <row r="23" spans="1:3" outlineLevel="1" x14ac:dyDescent="0.25">
      <c r="A23" s="379" t="s">
        <v>1017</v>
      </c>
      <c r="B23" s="373"/>
      <c r="C23" s="312"/>
    </row>
    <row r="24" spans="1:3" ht="18.75" x14ac:dyDescent="0.25">
      <c r="A24" s="323"/>
      <c r="B24" s="323" t="s">
        <v>1018</v>
      </c>
      <c r="C24" s="378" t="s">
        <v>1019</v>
      </c>
    </row>
    <row r="25" spans="1:3" x14ac:dyDescent="0.25">
      <c r="A25" s="379" t="s">
        <v>1020</v>
      </c>
      <c r="B25" s="380" t="s">
        <v>1021</v>
      </c>
      <c r="C25" s="312" t="s">
        <v>843</v>
      </c>
    </row>
    <row r="26" spans="1:3" x14ac:dyDescent="0.25">
      <c r="A26" s="379" t="s">
        <v>1022</v>
      </c>
      <c r="B26" s="380" t="s">
        <v>1023</v>
      </c>
      <c r="C26" s="312" t="s">
        <v>988</v>
      </c>
    </row>
    <row r="27" spans="1:3" x14ac:dyDescent="0.25">
      <c r="A27" s="379" t="s">
        <v>1024</v>
      </c>
      <c r="B27" s="380" t="s">
        <v>1025</v>
      </c>
      <c r="C27" s="312" t="s">
        <v>1026</v>
      </c>
    </row>
    <row r="28" spans="1:3" outlineLevel="1" x14ac:dyDescent="0.25">
      <c r="A28" s="379" t="s">
        <v>1020</v>
      </c>
      <c r="B28" s="330"/>
      <c r="C28" s="312"/>
    </row>
    <row r="29" spans="1:3" outlineLevel="1" x14ac:dyDescent="0.25">
      <c r="A29" s="379" t="s">
        <v>1027</v>
      </c>
      <c r="B29" s="330"/>
      <c r="C29" s="312"/>
    </row>
    <row r="30" spans="1:3" outlineLevel="1" x14ac:dyDescent="0.25">
      <c r="A30" s="379" t="s">
        <v>1028</v>
      </c>
      <c r="B30" s="330"/>
      <c r="C30" s="312"/>
    </row>
    <row r="31" spans="1:3" outlineLevel="1" x14ac:dyDescent="0.25">
      <c r="A31" s="379" t="s">
        <v>1514</v>
      </c>
      <c r="B31" s="380"/>
      <c r="C31" s="312"/>
    </row>
    <row r="32" spans="1:3" ht="18.75" x14ac:dyDescent="0.25">
      <c r="A32" s="323"/>
      <c r="B32" s="323" t="s">
        <v>1029</v>
      </c>
      <c r="C32" s="378" t="s">
        <v>979</v>
      </c>
    </row>
    <row r="33" spans="1:3" x14ac:dyDescent="0.25">
      <c r="A33" s="379" t="s">
        <v>1030</v>
      </c>
      <c r="B33" s="326" t="s">
        <v>1031</v>
      </c>
      <c r="C33" s="312" t="s">
        <v>1032</v>
      </c>
    </row>
    <row r="34" spans="1:3" x14ac:dyDescent="0.25">
      <c r="A34" s="379" t="s">
        <v>1033</v>
      </c>
      <c r="B34" s="330"/>
    </row>
    <row r="35" spans="1:3" x14ac:dyDescent="0.25">
      <c r="A35" s="379" t="s">
        <v>1034</v>
      </c>
      <c r="B35" s="330"/>
    </row>
    <row r="36" spans="1:3" x14ac:dyDescent="0.25">
      <c r="A36" s="379" t="s">
        <v>1035</v>
      </c>
      <c r="B36" s="330"/>
    </row>
    <row r="37" spans="1:3" x14ac:dyDescent="0.25">
      <c r="A37" s="379" t="s">
        <v>1036</v>
      </c>
      <c r="B37" s="330"/>
    </row>
    <row r="38" spans="1:3" x14ac:dyDescent="0.25">
      <c r="A38" s="379" t="s">
        <v>1037</v>
      </c>
      <c r="B38" s="330"/>
    </row>
    <row r="39" spans="1:3" x14ac:dyDescent="0.25">
      <c r="B39" s="330"/>
    </row>
    <row r="40" spans="1:3" x14ac:dyDescent="0.25">
      <c r="B40" s="330"/>
    </row>
    <row r="41" spans="1:3" x14ac:dyDescent="0.25">
      <c r="B41" s="330"/>
    </row>
    <row r="42" spans="1:3" x14ac:dyDescent="0.25">
      <c r="B42" s="330"/>
    </row>
    <row r="43" spans="1:3" x14ac:dyDescent="0.25">
      <c r="B43" s="330"/>
    </row>
    <row r="44" spans="1:3" x14ac:dyDescent="0.25">
      <c r="B44" s="330"/>
    </row>
    <row r="45" spans="1:3" x14ac:dyDescent="0.25">
      <c r="B45" s="330"/>
    </row>
    <row r="46" spans="1:3" x14ac:dyDescent="0.25">
      <c r="B46" s="330"/>
    </row>
    <row r="47" spans="1:3" x14ac:dyDescent="0.25">
      <c r="B47" s="330"/>
    </row>
    <row r="48" spans="1:3" x14ac:dyDescent="0.25">
      <c r="B48" s="330"/>
    </row>
    <row r="49" spans="2:2" x14ac:dyDescent="0.25">
      <c r="B49" s="330"/>
    </row>
    <row r="50" spans="2:2" x14ac:dyDescent="0.25">
      <c r="B50" s="330"/>
    </row>
    <row r="51" spans="2:2" x14ac:dyDescent="0.25">
      <c r="B51" s="330"/>
    </row>
    <row r="52" spans="2:2" x14ac:dyDescent="0.25">
      <c r="B52" s="330"/>
    </row>
    <row r="53" spans="2:2" x14ac:dyDescent="0.25">
      <c r="B53" s="330"/>
    </row>
    <row r="54" spans="2:2" x14ac:dyDescent="0.25">
      <c r="B54" s="330"/>
    </row>
    <row r="55" spans="2:2" x14ac:dyDescent="0.25">
      <c r="B55" s="330"/>
    </row>
    <row r="56" spans="2:2" x14ac:dyDescent="0.25">
      <c r="B56" s="330"/>
    </row>
    <row r="57" spans="2:2" x14ac:dyDescent="0.25">
      <c r="B57" s="330"/>
    </row>
    <row r="58" spans="2:2" x14ac:dyDescent="0.25">
      <c r="B58" s="330"/>
    </row>
    <row r="59" spans="2:2" x14ac:dyDescent="0.25">
      <c r="B59" s="330"/>
    </row>
    <row r="60" spans="2:2" x14ac:dyDescent="0.25">
      <c r="B60" s="330"/>
    </row>
    <row r="61" spans="2:2" x14ac:dyDescent="0.25">
      <c r="B61" s="330"/>
    </row>
    <row r="62" spans="2:2" x14ac:dyDescent="0.25">
      <c r="B62" s="330"/>
    </row>
    <row r="63" spans="2:2" x14ac:dyDescent="0.25">
      <c r="B63" s="330"/>
    </row>
    <row r="64" spans="2:2" x14ac:dyDescent="0.25">
      <c r="B64" s="330"/>
    </row>
    <row r="65" spans="2:2" x14ac:dyDescent="0.25">
      <c r="B65" s="330"/>
    </row>
    <row r="66" spans="2:2" x14ac:dyDescent="0.25">
      <c r="B66" s="330"/>
    </row>
    <row r="67" spans="2:2" x14ac:dyDescent="0.25">
      <c r="B67" s="330"/>
    </row>
    <row r="68" spans="2:2" x14ac:dyDescent="0.25">
      <c r="B68" s="330"/>
    </row>
    <row r="69" spans="2:2" x14ac:dyDescent="0.25">
      <c r="B69" s="330"/>
    </row>
    <row r="70" spans="2:2" x14ac:dyDescent="0.25">
      <c r="B70" s="330"/>
    </row>
    <row r="71" spans="2:2" x14ac:dyDescent="0.25">
      <c r="B71" s="330"/>
    </row>
    <row r="72" spans="2:2" x14ac:dyDescent="0.25">
      <c r="B72" s="330"/>
    </row>
    <row r="73" spans="2:2" x14ac:dyDescent="0.25">
      <c r="B73" s="330"/>
    </row>
    <row r="74" spans="2:2" x14ac:dyDescent="0.25">
      <c r="B74" s="330"/>
    </row>
    <row r="75" spans="2:2" x14ac:dyDescent="0.25">
      <c r="B75" s="330"/>
    </row>
    <row r="76" spans="2:2" x14ac:dyDescent="0.25">
      <c r="B76" s="330"/>
    </row>
    <row r="77" spans="2:2" x14ac:dyDescent="0.25">
      <c r="B77" s="330"/>
    </row>
    <row r="78" spans="2:2" x14ac:dyDescent="0.25">
      <c r="B78" s="330"/>
    </row>
    <row r="79" spans="2:2" x14ac:dyDescent="0.25">
      <c r="B79" s="330"/>
    </row>
    <row r="80" spans="2:2" x14ac:dyDescent="0.25">
      <c r="B80" s="330"/>
    </row>
    <row r="81" spans="2:2" x14ac:dyDescent="0.25">
      <c r="B81" s="330"/>
    </row>
    <row r="82" spans="2:2" x14ac:dyDescent="0.25">
      <c r="B82" s="330"/>
    </row>
    <row r="83" spans="2:2" x14ac:dyDescent="0.25">
      <c r="B83" s="330"/>
    </row>
    <row r="84" spans="2:2" x14ac:dyDescent="0.25">
      <c r="B84" s="310"/>
    </row>
    <row r="85" spans="2:2" x14ac:dyDescent="0.25">
      <c r="B85" s="310"/>
    </row>
    <row r="86" spans="2:2" x14ac:dyDescent="0.25">
      <c r="B86" s="310"/>
    </row>
    <row r="87" spans="2:2" x14ac:dyDescent="0.25">
      <c r="B87" s="310"/>
    </row>
    <row r="88" spans="2:2" x14ac:dyDescent="0.25">
      <c r="B88" s="310"/>
    </row>
    <row r="89" spans="2:2" x14ac:dyDescent="0.25">
      <c r="B89" s="310"/>
    </row>
    <row r="90" spans="2:2" x14ac:dyDescent="0.25">
      <c r="B90" s="310"/>
    </row>
    <row r="91" spans="2:2" x14ac:dyDescent="0.25">
      <c r="B91" s="310"/>
    </row>
    <row r="92" spans="2:2" x14ac:dyDescent="0.25">
      <c r="B92" s="310"/>
    </row>
    <row r="93" spans="2:2" x14ac:dyDescent="0.25">
      <c r="B93" s="310"/>
    </row>
    <row r="94" spans="2:2" x14ac:dyDescent="0.25">
      <c r="B94" s="330"/>
    </row>
    <row r="95" spans="2:2" x14ac:dyDescent="0.25">
      <c r="B95" s="330"/>
    </row>
    <row r="96" spans="2:2" x14ac:dyDescent="0.25">
      <c r="B96" s="330"/>
    </row>
    <row r="97" spans="2:2" x14ac:dyDescent="0.25">
      <c r="B97" s="330"/>
    </row>
    <row r="98" spans="2:2" x14ac:dyDescent="0.25">
      <c r="B98" s="330"/>
    </row>
    <row r="99" spans="2:2" x14ac:dyDescent="0.25">
      <c r="B99" s="330"/>
    </row>
    <row r="100" spans="2:2" x14ac:dyDescent="0.25">
      <c r="B100" s="330"/>
    </row>
    <row r="101" spans="2:2" x14ac:dyDescent="0.25">
      <c r="B101" s="330"/>
    </row>
    <row r="102" spans="2:2" x14ac:dyDescent="0.25">
      <c r="B102" s="344"/>
    </row>
    <row r="103" spans="2:2" x14ac:dyDescent="0.25">
      <c r="B103" s="330"/>
    </row>
    <row r="104" spans="2:2" x14ac:dyDescent="0.25">
      <c r="B104" s="330"/>
    </row>
    <row r="105" spans="2:2" x14ac:dyDescent="0.25">
      <c r="B105" s="330"/>
    </row>
    <row r="106" spans="2:2" x14ac:dyDescent="0.25">
      <c r="B106" s="330"/>
    </row>
    <row r="107" spans="2:2" x14ac:dyDescent="0.25">
      <c r="B107" s="330"/>
    </row>
    <row r="108" spans="2:2" x14ac:dyDescent="0.25">
      <c r="B108" s="330"/>
    </row>
    <row r="109" spans="2:2" x14ac:dyDescent="0.25">
      <c r="B109" s="330"/>
    </row>
    <row r="110" spans="2:2" x14ac:dyDescent="0.25">
      <c r="B110" s="330"/>
    </row>
    <row r="111" spans="2:2" x14ac:dyDescent="0.25">
      <c r="B111" s="330"/>
    </row>
    <row r="112" spans="2:2" x14ac:dyDescent="0.25">
      <c r="B112" s="330"/>
    </row>
    <row r="113" spans="2:2" x14ac:dyDescent="0.25">
      <c r="B113" s="330"/>
    </row>
    <row r="114" spans="2:2" x14ac:dyDescent="0.25">
      <c r="B114" s="330"/>
    </row>
    <row r="115" spans="2:2" x14ac:dyDescent="0.25">
      <c r="B115" s="330"/>
    </row>
    <row r="116" spans="2:2" x14ac:dyDescent="0.25">
      <c r="B116" s="330"/>
    </row>
    <row r="117" spans="2:2" x14ac:dyDescent="0.25">
      <c r="B117" s="330"/>
    </row>
    <row r="118" spans="2:2" x14ac:dyDescent="0.25">
      <c r="B118" s="330"/>
    </row>
    <row r="119" spans="2:2" x14ac:dyDescent="0.25">
      <c r="B119" s="330"/>
    </row>
    <row r="121" spans="2:2" x14ac:dyDescent="0.25">
      <c r="B121" s="330"/>
    </row>
    <row r="122" spans="2:2" x14ac:dyDescent="0.25">
      <c r="B122" s="330"/>
    </row>
    <row r="123" spans="2:2" x14ac:dyDescent="0.25">
      <c r="B123" s="330"/>
    </row>
    <row r="128" spans="2:2" x14ac:dyDescent="0.25">
      <c r="B128" s="318"/>
    </row>
    <row r="129" spans="2:2" x14ac:dyDescent="0.25">
      <c r="B129" s="381"/>
    </row>
    <row r="135" spans="2:2" x14ac:dyDescent="0.25">
      <c r="B135" s="380"/>
    </row>
    <row r="136" spans="2:2" x14ac:dyDescent="0.25">
      <c r="B136" s="330"/>
    </row>
    <row r="138" spans="2:2" x14ac:dyDescent="0.25">
      <c r="B138" s="330"/>
    </row>
    <row r="139" spans="2:2" x14ac:dyDescent="0.25">
      <c r="B139" s="330"/>
    </row>
    <row r="140" spans="2:2" x14ac:dyDescent="0.25">
      <c r="B140" s="330"/>
    </row>
    <row r="141" spans="2:2" x14ac:dyDescent="0.25">
      <c r="B141" s="330"/>
    </row>
    <row r="142" spans="2:2" x14ac:dyDescent="0.25">
      <c r="B142" s="330"/>
    </row>
    <row r="143" spans="2:2" x14ac:dyDescent="0.25">
      <c r="B143" s="330"/>
    </row>
    <row r="144" spans="2:2" x14ac:dyDescent="0.25">
      <c r="B144" s="330"/>
    </row>
    <row r="145" spans="2:2" x14ac:dyDescent="0.25">
      <c r="B145" s="330"/>
    </row>
    <row r="146" spans="2:2" x14ac:dyDescent="0.25">
      <c r="B146" s="330"/>
    </row>
    <row r="147" spans="2:2" x14ac:dyDescent="0.25">
      <c r="B147" s="330"/>
    </row>
    <row r="148" spans="2:2" x14ac:dyDescent="0.25">
      <c r="B148" s="330"/>
    </row>
    <row r="149" spans="2:2" x14ac:dyDescent="0.25">
      <c r="B149" s="330"/>
    </row>
    <row r="246" spans="2:2" x14ac:dyDescent="0.25">
      <c r="B246" s="326"/>
    </row>
    <row r="247" spans="2:2" x14ac:dyDescent="0.25">
      <c r="B247" s="330"/>
    </row>
    <row r="248" spans="2:2" x14ac:dyDescent="0.25">
      <c r="B248" s="330"/>
    </row>
    <row r="251" spans="2:2" x14ac:dyDescent="0.25">
      <c r="B251" s="330"/>
    </row>
    <row r="267" spans="2:2" x14ac:dyDescent="0.25">
      <c r="B267" s="326"/>
    </row>
    <row r="297" spans="2:2" x14ac:dyDescent="0.25">
      <c r="B297" s="318"/>
    </row>
    <row r="298" spans="2:2" x14ac:dyDescent="0.25">
      <c r="B298" s="330"/>
    </row>
    <row r="300" spans="2:2" x14ac:dyDescent="0.25">
      <c r="B300" s="330"/>
    </row>
    <row r="301" spans="2:2" x14ac:dyDescent="0.25">
      <c r="B301" s="330"/>
    </row>
    <row r="302" spans="2:2" x14ac:dyDescent="0.25">
      <c r="B302" s="330"/>
    </row>
    <row r="303" spans="2:2" x14ac:dyDescent="0.25">
      <c r="B303" s="330"/>
    </row>
    <row r="304" spans="2:2" x14ac:dyDescent="0.25">
      <c r="B304" s="330"/>
    </row>
    <row r="305" spans="2:2" x14ac:dyDescent="0.25">
      <c r="B305" s="330"/>
    </row>
    <row r="306" spans="2:2" x14ac:dyDescent="0.25">
      <c r="B306" s="330"/>
    </row>
    <row r="307" spans="2:2" x14ac:dyDescent="0.25">
      <c r="B307" s="330"/>
    </row>
    <row r="308" spans="2:2" x14ac:dyDescent="0.25">
      <c r="B308" s="330"/>
    </row>
    <row r="309" spans="2:2" x14ac:dyDescent="0.25">
      <c r="B309" s="330"/>
    </row>
    <row r="310" spans="2:2" x14ac:dyDescent="0.25">
      <c r="B310" s="330"/>
    </row>
    <row r="311" spans="2:2" x14ac:dyDescent="0.25">
      <c r="B311" s="330"/>
    </row>
    <row r="323" spans="2:2" x14ac:dyDescent="0.25">
      <c r="B323" s="330"/>
    </row>
    <row r="324" spans="2:2" x14ac:dyDescent="0.25">
      <c r="B324" s="330"/>
    </row>
    <row r="325" spans="2:2" x14ac:dyDescent="0.25">
      <c r="B325" s="330"/>
    </row>
    <row r="326" spans="2:2" x14ac:dyDescent="0.25">
      <c r="B326" s="330"/>
    </row>
    <row r="327" spans="2:2" x14ac:dyDescent="0.25">
      <c r="B327" s="330"/>
    </row>
    <row r="328" spans="2:2" x14ac:dyDescent="0.25">
      <c r="B328" s="330"/>
    </row>
    <row r="329" spans="2:2" x14ac:dyDescent="0.25">
      <c r="B329" s="330"/>
    </row>
    <row r="330" spans="2:2" x14ac:dyDescent="0.25">
      <c r="B330" s="330"/>
    </row>
    <row r="331" spans="2:2" x14ac:dyDescent="0.25">
      <c r="B331" s="330"/>
    </row>
    <row r="333" spans="2:2" x14ac:dyDescent="0.25">
      <c r="B333" s="330"/>
    </row>
    <row r="334" spans="2:2" x14ac:dyDescent="0.25">
      <c r="B334" s="330"/>
    </row>
    <row r="335" spans="2:2" x14ac:dyDescent="0.25">
      <c r="B335" s="330"/>
    </row>
    <row r="336" spans="2:2" x14ac:dyDescent="0.25">
      <c r="B336" s="330"/>
    </row>
    <row r="337" spans="2:2" x14ac:dyDescent="0.25">
      <c r="B337" s="330"/>
    </row>
    <row r="339" spans="2:2" x14ac:dyDescent="0.25">
      <c r="B339" s="330"/>
    </row>
    <row r="342" spans="2:2" x14ac:dyDescent="0.25">
      <c r="B342" s="330"/>
    </row>
    <row r="345" spans="2:2" x14ac:dyDescent="0.25">
      <c r="B345" s="330"/>
    </row>
    <row r="346" spans="2:2" x14ac:dyDescent="0.25">
      <c r="B346" s="330"/>
    </row>
    <row r="347" spans="2:2" x14ac:dyDescent="0.25">
      <c r="B347" s="330"/>
    </row>
    <row r="348" spans="2:2" x14ac:dyDescent="0.25">
      <c r="B348" s="330"/>
    </row>
    <row r="349" spans="2:2" x14ac:dyDescent="0.25">
      <c r="B349" s="330"/>
    </row>
    <row r="350" spans="2:2" x14ac:dyDescent="0.25">
      <c r="B350" s="330"/>
    </row>
    <row r="351" spans="2:2" x14ac:dyDescent="0.25">
      <c r="B351" s="330"/>
    </row>
    <row r="352" spans="2:2" x14ac:dyDescent="0.25">
      <c r="B352" s="330"/>
    </row>
    <row r="353" spans="2:2" x14ac:dyDescent="0.25">
      <c r="B353" s="330"/>
    </row>
    <row r="354" spans="2:2" x14ac:dyDescent="0.25">
      <c r="B354" s="330"/>
    </row>
    <row r="355" spans="2:2" x14ac:dyDescent="0.25">
      <c r="B355" s="330"/>
    </row>
    <row r="356" spans="2:2" x14ac:dyDescent="0.25">
      <c r="B356" s="330"/>
    </row>
    <row r="357" spans="2:2" x14ac:dyDescent="0.25">
      <c r="B357" s="330"/>
    </row>
    <row r="358" spans="2:2" x14ac:dyDescent="0.25">
      <c r="B358" s="330"/>
    </row>
    <row r="359" spans="2:2" x14ac:dyDescent="0.25">
      <c r="B359" s="330"/>
    </row>
    <row r="360" spans="2:2" x14ac:dyDescent="0.25">
      <c r="B360" s="330"/>
    </row>
    <row r="361" spans="2:2" x14ac:dyDescent="0.25">
      <c r="B361" s="330"/>
    </row>
    <row r="362" spans="2:2" x14ac:dyDescent="0.25">
      <c r="B362" s="330"/>
    </row>
    <row r="363" spans="2:2" x14ac:dyDescent="0.25">
      <c r="B363" s="330"/>
    </row>
    <row r="367" spans="2:2" x14ac:dyDescent="0.25">
      <c r="B367" s="318"/>
    </row>
    <row r="384" spans="2:2" x14ac:dyDescent="0.25">
      <c r="B384" s="382"/>
    </row>
  </sheetData>
  <printOptions horizontalCentered="1"/>
  <pageMargins left="0.19685039370078741" right="0.19685039370078741" top="0.74803149606299213" bottom="0.74803149606299213" header="0.31496062992125984" footer="0.31496062992125984"/>
  <pageSetup paperSize="9" scale="45"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8"/>
  <sheetViews>
    <sheetView zoomScale="60" zoomScaleNormal="60" workbookViewId="0">
      <selection activeCell="A2" sqref="A2"/>
    </sheetView>
  </sheetViews>
  <sheetFormatPr defaultColWidth="8.85546875" defaultRowHeight="15" outlineLevelRow="1" x14ac:dyDescent="0.25"/>
  <cols>
    <col min="1" max="1" width="13.28515625" style="312" customWidth="1"/>
    <col min="2" max="2" width="60.7109375" style="312" customWidth="1"/>
    <col min="3" max="7" width="41" style="312" customWidth="1"/>
    <col min="8" max="8" width="7.28515625" style="312" customWidth="1"/>
    <col min="9" max="9" width="71.85546875" style="312" customWidth="1"/>
    <col min="10" max="11" width="47.7109375" style="312" customWidth="1"/>
    <col min="12" max="12" width="7.28515625" style="312" customWidth="1"/>
    <col min="13" max="13" width="25.7109375" style="312" customWidth="1"/>
    <col min="14" max="14" width="25.7109375" style="310" customWidth="1"/>
    <col min="15" max="16384" width="8.85546875" style="349"/>
  </cols>
  <sheetData>
    <row r="1" spans="1:13" ht="31.5" x14ac:dyDescent="0.5">
      <c r="A1" s="309" t="s">
        <v>1530</v>
      </c>
      <c r="B1" s="309"/>
      <c r="C1" s="310"/>
      <c r="D1" s="310"/>
      <c r="E1" s="310"/>
      <c r="F1" s="395" t="str">
        <f>"HTT " &amp;LEFT(Introduction!$F$6,4)</f>
        <v>HTT 2020</v>
      </c>
      <c r="G1" s="343"/>
      <c r="H1" s="310"/>
      <c r="I1" s="309"/>
      <c r="J1" s="310"/>
      <c r="K1" s="310"/>
      <c r="L1" s="310"/>
      <c r="M1" s="310"/>
    </row>
    <row r="2" spans="1:13" ht="15.75" thickBot="1" x14ac:dyDescent="0.3">
      <c r="A2" s="310"/>
      <c r="B2" s="311"/>
      <c r="C2" s="311"/>
      <c r="D2" s="310"/>
      <c r="E2" s="310"/>
      <c r="F2" s="310"/>
      <c r="G2" s="310"/>
      <c r="H2" s="310"/>
      <c r="L2" s="310"/>
      <c r="M2" s="310"/>
    </row>
    <row r="3" spans="1:13" ht="19.5" thickBot="1" x14ac:dyDescent="0.3">
      <c r="A3" s="313"/>
      <c r="B3" s="314" t="s">
        <v>430</v>
      </c>
      <c r="C3" s="315" t="s">
        <v>82</v>
      </c>
      <c r="D3" s="313"/>
      <c r="E3" s="313"/>
      <c r="F3" s="310"/>
      <c r="G3" s="310"/>
      <c r="H3" s="310"/>
      <c r="L3" s="310"/>
      <c r="M3" s="310"/>
    </row>
    <row r="4" spans="1:13" ht="15.75" thickBot="1" x14ac:dyDescent="0.3">
      <c r="H4" s="310"/>
      <c r="L4" s="310"/>
      <c r="M4" s="310"/>
    </row>
    <row r="5" spans="1:13" ht="18.75" x14ac:dyDescent="0.25">
      <c r="A5" s="316"/>
      <c r="B5" s="317" t="s">
        <v>1046</v>
      </c>
      <c r="C5" s="316"/>
      <c r="E5" s="318"/>
      <c r="F5" s="318"/>
      <c r="G5" s="318"/>
      <c r="H5" s="310"/>
      <c r="L5" s="310"/>
      <c r="M5" s="310"/>
    </row>
    <row r="6" spans="1:13" x14ac:dyDescent="0.25">
      <c r="B6" s="321" t="s">
        <v>1047</v>
      </c>
      <c r="H6" s="310"/>
      <c r="L6" s="310"/>
      <c r="M6" s="310"/>
    </row>
    <row r="7" spans="1:13" x14ac:dyDescent="0.25">
      <c r="B7" s="321" t="s">
        <v>1048</v>
      </c>
      <c r="H7" s="310"/>
      <c r="L7" s="310"/>
      <c r="M7" s="310"/>
    </row>
    <row r="8" spans="1:13" x14ac:dyDescent="0.25">
      <c r="B8" s="321" t="s">
        <v>1049</v>
      </c>
      <c r="H8" s="310"/>
      <c r="L8" s="310"/>
      <c r="M8" s="310"/>
    </row>
    <row r="9" spans="1:13" x14ac:dyDescent="0.25">
      <c r="B9" s="322"/>
      <c r="H9" s="310"/>
      <c r="L9" s="310"/>
      <c r="M9" s="310"/>
    </row>
    <row r="10" spans="1:13" x14ac:dyDescent="0.25">
      <c r="B10" s="322"/>
      <c r="H10" s="310"/>
      <c r="L10" s="310"/>
      <c r="M10" s="310"/>
    </row>
    <row r="11" spans="1:13" ht="37.5" x14ac:dyDescent="0.25">
      <c r="A11" s="323" t="s">
        <v>439</v>
      </c>
      <c r="B11" s="323" t="s">
        <v>1050</v>
      </c>
      <c r="C11" s="324"/>
      <c r="D11" s="324"/>
      <c r="E11" s="324"/>
      <c r="F11" s="324"/>
      <c r="G11" s="324"/>
      <c r="H11" s="310"/>
      <c r="L11" s="310"/>
      <c r="M11" s="310"/>
    </row>
    <row r="12" spans="1:13" ht="15" customHeight="1" x14ac:dyDescent="0.25">
      <c r="A12" s="331"/>
      <c r="B12" s="332" t="s">
        <v>1051</v>
      </c>
      <c r="C12" s="331" t="s">
        <v>1052</v>
      </c>
      <c r="D12" s="331" t="s">
        <v>1053</v>
      </c>
      <c r="E12" s="333"/>
      <c r="F12" s="334"/>
      <c r="G12" s="334"/>
      <c r="H12" s="310"/>
      <c r="L12" s="310"/>
      <c r="M12" s="310"/>
    </row>
    <row r="13" spans="1:13" x14ac:dyDescent="0.25">
      <c r="A13" s="312" t="s">
        <v>1054</v>
      </c>
      <c r="B13" s="330" t="s">
        <v>1565</v>
      </c>
      <c r="C13" s="392">
        <v>0</v>
      </c>
      <c r="D13" s="392">
        <v>0</v>
      </c>
      <c r="E13" s="318"/>
      <c r="F13" s="318"/>
      <c r="G13" s="318"/>
      <c r="H13" s="310"/>
      <c r="L13" s="310"/>
      <c r="M13" s="310"/>
    </row>
    <row r="14" spans="1:13" x14ac:dyDescent="0.25">
      <c r="A14" s="312" t="s">
        <v>1055</v>
      </c>
      <c r="B14" s="330" t="s">
        <v>1554</v>
      </c>
      <c r="C14" s="392" t="s">
        <v>1515</v>
      </c>
      <c r="D14" s="392" t="s">
        <v>1566</v>
      </c>
      <c r="E14" s="318"/>
      <c r="F14" s="318"/>
      <c r="G14" s="318"/>
      <c r="H14" s="310"/>
      <c r="L14" s="310"/>
      <c r="M14" s="310"/>
    </row>
    <row r="15" spans="1:13" x14ac:dyDescent="0.25">
      <c r="A15" s="312" t="s">
        <v>1056</v>
      </c>
      <c r="B15" s="330" t="s">
        <v>1567</v>
      </c>
      <c r="C15" s="392">
        <v>0</v>
      </c>
      <c r="D15" s="392">
        <v>0</v>
      </c>
      <c r="E15" s="318"/>
      <c r="F15" s="318"/>
      <c r="G15" s="318"/>
      <c r="H15" s="310"/>
      <c r="L15" s="310"/>
      <c r="M15" s="310"/>
    </row>
    <row r="16" spans="1:13" x14ac:dyDescent="0.25">
      <c r="A16" s="312" t="s">
        <v>1057</v>
      </c>
      <c r="B16" s="330" t="s">
        <v>1568</v>
      </c>
      <c r="C16" s="392">
        <v>0</v>
      </c>
      <c r="D16" s="392">
        <v>0</v>
      </c>
      <c r="E16" s="318"/>
      <c r="F16" s="318"/>
      <c r="G16" s="318"/>
      <c r="H16" s="310"/>
      <c r="L16" s="310"/>
      <c r="M16" s="310"/>
    </row>
    <row r="17" spans="1:13" x14ac:dyDescent="0.25">
      <c r="A17" s="312" t="s">
        <v>1058</v>
      </c>
      <c r="B17" s="330" t="s">
        <v>1569</v>
      </c>
      <c r="C17" s="392" t="s">
        <v>1515</v>
      </c>
      <c r="D17" s="392" t="s">
        <v>1566</v>
      </c>
      <c r="E17" s="318"/>
      <c r="F17" s="318"/>
      <c r="G17" s="318"/>
      <c r="H17" s="310"/>
      <c r="L17" s="310"/>
      <c r="M17" s="310"/>
    </row>
    <row r="18" spans="1:13" x14ac:dyDescent="0.25">
      <c r="A18" s="312" t="s">
        <v>1059</v>
      </c>
      <c r="B18" s="330" t="s">
        <v>1570</v>
      </c>
      <c r="C18" s="392">
        <v>0</v>
      </c>
      <c r="D18" s="392">
        <v>0</v>
      </c>
      <c r="E18" s="318"/>
      <c r="F18" s="318"/>
      <c r="G18" s="318"/>
      <c r="H18" s="310"/>
      <c r="L18" s="310"/>
      <c r="M18" s="310"/>
    </row>
    <row r="19" spans="1:13" x14ac:dyDescent="0.25">
      <c r="A19" s="312" t="s">
        <v>1060</v>
      </c>
      <c r="B19" s="330" t="s">
        <v>1571</v>
      </c>
      <c r="C19" s="392" t="s">
        <v>1572</v>
      </c>
      <c r="D19" s="392" t="s">
        <v>1573</v>
      </c>
      <c r="E19" s="318"/>
      <c r="F19" s="318"/>
      <c r="G19" s="318"/>
      <c r="H19" s="310"/>
      <c r="L19" s="310"/>
      <c r="M19" s="310"/>
    </row>
    <row r="20" spans="1:13" x14ac:dyDescent="0.25">
      <c r="A20" s="312" t="s">
        <v>1061</v>
      </c>
      <c r="B20" s="330" t="s">
        <v>1574</v>
      </c>
      <c r="C20" s="392" t="s">
        <v>1575</v>
      </c>
      <c r="D20" s="392" t="s">
        <v>1516</v>
      </c>
      <c r="E20" s="318"/>
      <c r="F20" s="318"/>
      <c r="G20" s="318"/>
      <c r="H20" s="310"/>
      <c r="L20" s="310"/>
      <c r="M20" s="310"/>
    </row>
    <row r="21" spans="1:13" x14ac:dyDescent="0.25">
      <c r="A21" s="312" t="s">
        <v>1062</v>
      </c>
      <c r="B21" s="330" t="s">
        <v>1576</v>
      </c>
      <c r="C21" s="392">
        <v>0</v>
      </c>
      <c r="D21" s="392">
        <v>0</v>
      </c>
      <c r="E21" s="318"/>
      <c r="F21" s="318"/>
      <c r="G21" s="318"/>
      <c r="H21" s="310"/>
      <c r="L21" s="310"/>
      <c r="M21" s="310"/>
    </row>
    <row r="22" spans="1:13" x14ac:dyDescent="0.25">
      <c r="A22" s="312" t="s">
        <v>1063</v>
      </c>
      <c r="B22" s="330" t="s">
        <v>1577</v>
      </c>
      <c r="C22" s="392">
        <v>0</v>
      </c>
      <c r="D22" s="392">
        <v>0</v>
      </c>
      <c r="E22" s="318"/>
      <c r="F22" s="318"/>
      <c r="G22" s="318"/>
      <c r="H22" s="310"/>
      <c r="L22" s="310"/>
      <c r="M22" s="310"/>
    </row>
    <row r="23" spans="1:13" x14ac:dyDescent="0.25">
      <c r="A23" s="312" t="s">
        <v>1064</v>
      </c>
      <c r="B23" s="330" t="s">
        <v>1578</v>
      </c>
      <c r="C23" s="392" t="s">
        <v>1515</v>
      </c>
      <c r="D23" s="392" t="s">
        <v>1566</v>
      </c>
      <c r="E23" s="318"/>
      <c r="F23" s="318"/>
      <c r="G23" s="318"/>
      <c r="H23" s="310"/>
      <c r="L23" s="310"/>
      <c r="M23" s="310"/>
    </row>
    <row r="24" spans="1:13" outlineLevel="1" x14ac:dyDescent="0.25">
      <c r="A24" s="312" t="s">
        <v>1065</v>
      </c>
      <c r="B24" s="356"/>
      <c r="E24" s="318"/>
      <c r="F24" s="318"/>
      <c r="G24" s="318"/>
      <c r="H24" s="310"/>
      <c r="L24" s="310"/>
      <c r="M24" s="310"/>
    </row>
    <row r="25" spans="1:13" outlineLevel="1" x14ac:dyDescent="0.25">
      <c r="A25" s="312" t="s">
        <v>1066</v>
      </c>
      <c r="B25" s="356"/>
      <c r="E25" s="318"/>
      <c r="F25" s="318"/>
      <c r="G25" s="318"/>
      <c r="H25" s="310"/>
      <c r="L25" s="310"/>
      <c r="M25" s="310"/>
    </row>
    <row r="26" spans="1:13" outlineLevel="1" x14ac:dyDescent="0.25">
      <c r="A26" s="312" t="s">
        <v>1067</v>
      </c>
      <c r="B26" s="356"/>
      <c r="E26" s="318"/>
      <c r="F26" s="318"/>
      <c r="G26" s="318"/>
      <c r="H26" s="310"/>
      <c r="L26" s="310"/>
      <c r="M26" s="310"/>
    </row>
    <row r="27" spans="1:13" outlineLevel="1" x14ac:dyDescent="0.25">
      <c r="A27" s="312" t="s">
        <v>1068</v>
      </c>
      <c r="B27" s="356"/>
      <c r="E27" s="318"/>
      <c r="F27" s="318"/>
      <c r="G27" s="318"/>
      <c r="H27" s="310"/>
      <c r="L27" s="310"/>
      <c r="M27" s="310"/>
    </row>
    <row r="28" spans="1:13" outlineLevel="1" x14ac:dyDescent="0.25">
      <c r="A28" s="312" t="s">
        <v>1069</v>
      </c>
      <c r="B28" s="356"/>
      <c r="E28" s="318"/>
      <c r="F28" s="318"/>
      <c r="G28" s="318"/>
      <c r="H28" s="310"/>
      <c r="L28" s="310"/>
      <c r="M28" s="310"/>
    </row>
    <row r="29" spans="1:13" outlineLevel="1" x14ac:dyDescent="0.25">
      <c r="A29" s="312" t="s">
        <v>1070</v>
      </c>
      <c r="B29" s="356"/>
      <c r="E29" s="318"/>
      <c r="F29" s="318"/>
      <c r="G29" s="318"/>
      <c r="H29" s="310"/>
      <c r="L29" s="310"/>
      <c r="M29" s="310"/>
    </row>
    <row r="30" spans="1:13" outlineLevel="1" x14ac:dyDescent="0.25">
      <c r="A30" s="312" t="s">
        <v>1071</v>
      </c>
      <c r="B30" s="356"/>
      <c r="E30" s="318"/>
      <c r="F30" s="318"/>
      <c r="G30" s="318"/>
      <c r="H30" s="310"/>
      <c r="L30" s="310"/>
      <c r="M30" s="310"/>
    </row>
    <row r="31" spans="1:13" outlineLevel="1" x14ac:dyDescent="0.25">
      <c r="A31" s="312" t="s">
        <v>1072</v>
      </c>
      <c r="B31" s="356"/>
      <c r="E31" s="318"/>
      <c r="F31" s="318"/>
      <c r="G31" s="318"/>
      <c r="H31" s="310"/>
      <c r="L31" s="310"/>
      <c r="M31" s="310"/>
    </row>
    <row r="32" spans="1:13" ht="18.75" x14ac:dyDescent="0.25">
      <c r="A32" s="324"/>
      <c r="B32" s="323" t="s">
        <v>1048</v>
      </c>
      <c r="C32" s="324"/>
      <c r="D32" s="324"/>
      <c r="E32" s="324"/>
      <c r="F32" s="324"/>
      <c r="G32" s="324"/>
      <c r="H32" s="310"/>
      <c r="L32" s="310"/>
      <c r="M32" s="310"/>
    </row>
    <row r="33" spans="1:13" ht="15" customHeight="1" x14ac:dyDescent="0.25">
      <c r="A33" s="331"/>
      <c r="B33" s="332" t="s">
        <v>1073</v>
      </c>
      <c r="C33" s="331" t="s">
        <v>1053</v>
      </c>
      <c r="D33" s="331" t="s">
        <v>1074</v>
      </c>
      <c r="E33" s="334"/>
      <c r="F33" s="334"/>
      <c r="G33" s="334"/>
      <c r="H33" s="310"/>
      <c r="L33" s="310"/>
      <c r="M33" s="310"/>
    </row>
    <row r="34" spans="1:13" x14ac:dyDescent="0.25">
      <c r="A34" s="312" t="s">
        <v>1075</v>
      </c>
      <c r="B34" s="330" t="s">
        <v>1579</v>
      </c>
      <c r="C34" s="392">
        <v>0</v>
      </c>
      <c r="D34" s="392">
        <v>0</v>
      </c>
      <c r="E34" s="385"/>
      <c r="F34" s="386"/>
      <c r="G34" s="386"/>
      <c r="H34" s="310"/>
      <c r="L34" s="310"/>
      <c r="M34" s="310"/>
    </row>
    <row r="35" spans="1:13" x14ac:dyDescent="0.25">
      <c r="A35" s="312" t="s">
        <v>1076</v>
      </c>
      <c r="B35" s="330" t="s">
        <v>1580</v>
      </c>
      <c r="C35" s="392">
        <v>0</v>
      </c>
      <c r="D35" s="392">
        <v>0</v>
      </c>
      <c r="H35" s="310"/>
      <c r="L35" s="310"/>
      <c r="M35" s="310"/>
    </row>
    <row r="36" spans="1:13" x14ac:dyDescent="0.25">
      <c r="A36" s="312" t="s">
        <v>1077</v>
      </c>
      <c r="B36" s="330" t="s">
        <v>1581</v>
      </c>
      <c r="C36" s="392">
        <v>0</v>
      </c>
      <c r="D36" s="392">
        <v>0</v>
      </c>
      <c r="H36" s="310"/>
      <c r="L36" s="310"/>
      <c r="M36" s="310"/>
    </row>
    <row r="37" spans="1:13" x14ac:dyDescent="0.25">
      <c r="A37" s="312" t="s">
        <v>1078</v>
      </c>
      <c r="B37" s="330" t="s">
        <v>1582</v>
      </c>
      <c r="C37" s="392">
        <v>0</v>
      </c>
      <c r="D37" s="392">
        <v>0</v>
      </c>
      <c r="H37" s="310"/>
      <c r="L37" s="310"/>
      <c r="M37" s="310"/>
    </row>
    <row r="38" spans="1:13" x14ac:dyDescent="0.25">
      <c r="A38" s="312" t="s">
        <v>1079</v>
      </c>
      <c r="B38" s="330" t="s">
        <v>1583</v>
      </c>
      <c r="C38" s="392">
        <v>0</v>
      </c>
      <c r="D38" s="392">
        <v>0</v>
      </c>
      <c r="H38" s="310"/>
      <c r="L38" s="310"/>
      <c r="M38" s="310"/>
    </row>
    <row r="39" spans="1:13" x14ac:dyDescent="0.25">
      <c r="A39" s="312" t="s">
        <v>1080</v>
      </c>
      <c r="B39" s="330" t="s">
        <v>1584</v>
      </c>
      <c r="C39" s="392">
        <v>0</v>
      </c>
      <c r="D39" s="392">
        <v>0</v>
      </c>
      <c r="H39" s="310"/>
      <c r="L39" s="310"/>
      <c r="M39" s="310"/>
    </row>
    <row r="40" spans="1:13" x14ac:dyDescent="0.25">
      <c r="A40" s="312" t="s">
        <v>1081</v>
      </c>
      <c r="B40" s="330" t="s">
        <v>1585</v>
      </c>
      <c r="C40" s="392">
        <v>0</v>
      </c>
      <c r="D40" s="392">
        <v>0</v>
      </c>
      <c r="H40" s="310"/>
      <c r="L40" s="310"/>
      <c r="M40" s="310"/>
    </row>
    <row r="41" spans="1:13" x14ac:dyDescent="0.25">
      <c r="A41" s="312" t="s">
        <v>1082</v>
      </c>
      <c r="B41" s="330" t="s">
        <v>1586</v>
      </c>
      <c r="C41" s="392">
        <v>0</v>
      </c>
      <c r="D41" s="392">
        <v>0</v>
      </c>
      <c r="H41" s="310"/>
      <c r="L41" s="310"/>
      <c r="M41" s="310"/>
    </row>
    <row r="42" spans="1:13" x14ac:dyDescent="0.25">
      <c r="A42" s="312" t="s">
        <v>1083</v>
      </c>
      <c r="B42" s="330" t="s">
        <v>1587</v>
      </c>
      <c r="C42" s="392">
        <v>0</v>
      </c>
      <c r="D42" s="392">
        <v>0</v>
      </c>
      <c r="H42" s="310"/>
      <c r="L42" s="310"/>
      <c r="M42" s="310"/>
    </row>
    <row r="43" spans="1:13" x14ac:dyDescent="0.25">
      <c r="A43" s="312" t="s">
        <v>1084</v>
      </c>
      <c r="B43" s="330" t="s">
        <v>1588</v>
      </c>
      <c r="C43" s="392">
        <v>0</v>
      </c>
      <c r="D43" s="392">
        <v>0</v>
      </c>
      <c r="H43" s="310"/>
      <c r="L43" s="310"/>
      <c r="M43" s="310"/>
    </row>
    <row r="44" spans="1:13" x14ac:dyDescent="0.25">
      <c r="A44" s="312" t="s">
        <v>1085</v>
      </c>
      <c r="B44" s="330" t="s">
        <v>1589</v>
      </c>
      <c r="C44" s="392">
        <v>0</v>
      </c>
      <c r="D44" s="392">
        <v>0</v>
      </c>
      <c r="H44" s="310"/>
      <c r="L44" s="310"/>
      <c r="M44" s="310"/>
    </row>
    <row r="45" spans="1:13" x14ac:dyDescent="0.25">
      <c r="A45" s="312" t="s">
        <v>1086</v>
      </c>
      <c r="B45" s="330" t="s">
        <v>1590</v>
      </c>
      <c r="C45" s="392">
        <v>0</v>
      </c>
      <c r="D45" s="392">
        <v>0</v>
      </c>
      <c r="H45" s="310"/>
      <c r="L45" s="310"/>
      <c r="M45" s="310"/>
    </row>
    <row r="46" spans="1:13" x14ac:dyDescent="0.25">
      <c r="A46" s="312" t="s">
        <v>1087</v>
      </c>
      <c r="B46" s="330" t="s">
        <v>1591</v>
      </c>
      <c r="C46" s="392">
        <v>0</v>
      </c>
      <c r="D46" s="392">
        <v>0</v>
      </c>
      <c r="H46" s="310"/>
      <c r="L46" s="310"/>
      <c r="M46" s="310"/>
    </row>
    <row r="47" spans="1:13" x14ac:dyDescent="0.25">
      <c r="A47" s="312" t="s">
        <v>1088</v>
      </c>
      <c r="B47" s="330" t="s">
        <v>1592</v>
      </c>
      <c r="C47" s="392">
        <v>0</v>
      </c>
      <c r="D47" s="392">
        <v>0</v>
      </c>
      <c r="H47" s="310"/>
      <c r="L47" s="310"/>
      <c r="M47" s="310"/>
    </row>
    <row r="48" spans="1:13" x14ac:dyDescent="0.25">
      <c r="A48" s="312" t="s">
        <v>1089</v>
      </c>
      <c r="B48" s="330" t="s">
        <v>1593</v>
      </c>
      <c r="C48" s="392">
        <v>0</v>
      </c>
      <c r="D48" s="392">
        <v>0</v>
      </c>
      <c r="H48" s="310"/>
      <c r="L48" s="310"/>
      <c r="M48" s="310"/>
    </row>
    <row r="49" spans="1:13" x14ac:dyDescent="0.25">
      <c r="A49" s="312" t="s">
        <v>1090</v>
      </c>
      <c r="B49" s="330" t="s">
        <v>1594</v>
      </c>
      <c r="C49" s="392">
        <v>0</v>
      </c>
      <c r="D49" s="392">
        <v>0</v>
      </c>
      <c r="H49" s="310"/>
      <c r="L49" s="310"/>
      <c r="M49" s="310"/>
    </row>
    <row r="50" spans="1:13" x14ac:dyDescent="0.25">
      <c r="A50" s="312" t="s">
        <v>1091</v>
      </c>
      <c r="B50" s="330" t="s">
        <v>1595</v>
      </c>
      <c r="C50" s="392">
        <v>0</v>
      </c>
      <c r="D50" s="392">
        <v>0</v>
      </c>
      <c r="H50" s="310"/>
      <c r="L50" s="310"/>
      <c r="M50" s="310"/>
    </row>
    <row r="51" spans="1:13" x14ac:dyDescent="0.25">
      <c r="A51" s="312" t="s">
        <v>1092</v>
      </c>
      <c r="B51" s="330" t="s">
        <v>1596</v>
      </c>
      <c r="C51" s="392">
        <v>0</v>
      </c>
      <c r="D51" s="392">
        <v>0</v>
      </c>
      <c r="H51" s="310"/>
      <c r="L51" s="310"/>
      <c r="M51" s="310"/>
    </row>
    <row r="52" spans="1:13" x14ac:dyDescent="0.25">
      <c r="A52" s="312" t="s">
        <v>1093</v>
      </c>
      <c r="B52" s="330" t="s">
        <v>1597</v>
      </c>
      <c r="C52" s="392">
        <v>0</v>
      </c>
      <c r="D52" s="392">
        <v>0</v>
      </c>
      <c r="H52" s="310"/>
      <c r="L52" s="310"/>
      <c r="M52" s="310"/>
    </row>
    <row r="53" spans="1:13" x14ac:dyDescent="0.25">
      <c r="A53" s="312" t="s">
        <v>1094</v>
      </c>
      <c r="B53" s="330" t="s">
        <v>1598</v>
      </c>
      <c r="C53" s="392">
        <v>0</v>
      </c>
      <c r="D53" s="392">
        <v>0</v>
      </c>
      <c r="H53" s="310"/>
      <c r="L53" s="310"/>
      <c r="M53" s="310"/>
    </row>
    <row r="54" spans="1:13" x14ac:dyDescent="0.25">
      <c r="A54" s="312" t="s">
        <v>1095</v>
      </c>
      <c r="B54" s="330" t="s">
        <v>1599</v>
      </c>
      <c r="C54" s="392">
        <v>0</v>
      </c>
      <c r="D54" s="392">
        <v>0</v>
      </c>
      <c r="H54" s="310"/>
      <c r="L54" s="310"/>
      <c r="M54" s="310"/>
    </row>
    <row r="55" spans="1:13" x14ac:dyDescent="0.25">
      <c r="A55" s="312" t="s">
        <v>1096</v>
      </c>
      <c r="B55" s="330" t="s">
        <v>1600</v>
      </c>
      <c r="C55" s="392">
        <v>0</v>
      </c>
      <c r="D55" s="392">
        <v>0</v>
      </c>
      <c r="H55" s="310"/>
      <c r="L55" s="310"/>
      <c r="M55" s="310"/>
    </row>
    <row r="56" spans="1:13" x14ac:dyDescent="0.25">
      <c r="A56" s="312" t="s">
        <v>1097</v>
      </c>
      <c r="B56" s="330" t="s">
        <v>1601</v>
      </c>
      <c r="C56" s="392">
        <v>0</v>
      </c>
      <c r="D56" s="392">
        <v>0</v>
      </c>
      <c r="H56" s="310"/>
      <c r="L56" s="310"/>
      <c r="M56" s="310"/>
    </row>
    <row r="57" spans="1:13" x14ac:dyDescent="0.25">
      <c r="A57" s="312" t="s">
        <v>1098</v>
      </c>
      <c r="B57" s="330" t="s">
        <v>1602</v>
      </c>
      <c r="C57" s="392">
        <v>0</v>
      </c>
      <c r="D57" s="392">
        <v>0</v>
      </c>
      <c r="H57" s="310"/>
      <c r="L57" s="310"/>
      <c r="M57" s="310"/>
    </row>
    <row r="58" spans="1:13" x14ac:dyDescent="0.25">
      <c r="A58" s="312" t="s">
        <v>1099</v>
      </c>
      <c r="B58" s="330" t="s">
        <v>1603</v>
      </c>
      <c r="C58" s="392">
        <v>0</v>
      </c>
      <c r="D58" s="392">
        <v>0</v>
      </c>
      <c r="H58" s="310"/>
      <c r="L58" s="310"/>
      <c r="M58" s="310"/>
    </row>
    <row r="59" spans="1:13" outlineLevel="1" x14ac:dyDescent="0.25">
      <c r="A59" s="312" t="s">
        <v>1100</v>
      </c>
      <c r="B59" s="330"/>
      <c r="E59" s="330"/>
      <c r="F59" s="330"/>
      <c r="G59" s="330"/>
      <c r="H59" s="310"/>
      <c r="L59" s="310"/>
      <c r="M59" s="310"/>
    </row>
    <row r="60" spans="1:13" outlineLevel="1" x14ac:dyDescent="0.25">
      <c r="A60" s="312" t="s">
        <v>1101</v>
      </c>
      <c r="B60" s="330"/>
      <c r="E60" s="330"/>
      <c r="F60" s="330"/>
      <c r="G60" s="330"/>
      <c r="H60" s="310"/>
      <c r="L60" s="310"/>
      <c r="M60" s="310"/>
    </row>
    <row r="61" spans="1:13" outlineLevel="1" x14ac:dyDescent="0.25">
      <c r="A61" s="312" t="s">
        <v>1102</v>
      </c>
      <c r="B61" s="330"/>
      <c r="E61" s="330"/>
      <c r="F61" s="330"/>
      <c r="G61" s="330"/>
      <c r="H61" s="310"/>
      <c r="L61" s="310"/>
      <c r="M61" s="310"/>
    </row>
    <row r="62" spans="1:13" outlineLevel="1" x14ac:dyDescent="0.25">
      <c r="A62" s="312" t="s">
        <v>1103</v>
      </c>
      <c r="B62" s="330"/>
      <c r="E62" s="330"/>
      <c r="F62" s="330"/>
      <c r="G62" s="330"/>
      <c r="H62" s="310"/>
      <c r="L62" s="310"/>
      <c r="M62" s="310"/>
    </row>
    <row r="63" spans="1:13" outlineLevel="1" x14ac:dyDescent="0.25">
      <c r="A63" s="312" t="s">
        <v>1104</v>
      </c>
      <c r="B63" s="330"/>
      <c r="E63" s="330"/>
      <c r="F63" s="330"/>
      <c r="G63" s="330"/>
      <c r="H63" s="310"/>
      <c r="L63" s="310"/>
      <c r="M63" s="310"/>
    </row>
    <row r="64" spans="1:13" outlineLevel="1" x14ac:dyDescent="0.25">
      <c r="A64" s="312" t="s">
        <v>1105</v>
      </c>
      <c r="B64" s="330"/>
      <c r="E64" s="330"/>
      <c r="F64" s="330"/>
      <c r="G64" s="330"/>
      <c r="H64" s="310"/>
      <c r="L64" s="310"/>
      <c r="M64" s="310"/>
    </row>
    <row r="65" spans="1:14" outlineLevel="1" x14ac:dyDescent="0.25">
      <c r="A65" s="312" t="s">
        <v>1106</v>
      </c>
      <c r="B65" s="330"/>
      <c r="E65" s="330"/>
      <c r="F65" s="330"/>
      <c r="G65" s="330"/>
      <c r="H65" s="310"/>
      <c r="L65" s="310"/>
      <c r="M65" s="310"/>
    </row>
    <row r="66" spans="1:14" outlineLevel="1" x14ac:dyDescent="0.25">
      <c r="A66" s="312" t="s">
        <v>1107</v>
      </c>
      <c r="B66" s="330"/>
      <c r="E66" s="330"/>
      <c r="F66" s="330"/>
      <c r="G66" s="330"/>
      <c r="H66" s="310"/>
      <c r="L66" s="310"/>
      <c r="M66" s="310"/>
    </row>
    <row r="67" spans="1:14" outlineLevel="1" x14ac:dyDescent="0.25">
      <c r="A67" s="312" t="s">
        <v>1108</v>
      </c>
      <c r="B67" s="330"/>
      <c r="E67" s="330"/>
      <c r="F67" s="330"/>
      <c r="G67" s="330"/>
      <c r="H67" s="310"/>
      <c r="L67" s="310"/>
      <c r="M67" s="310"/>
    </row>
    <row r="68" spans="1:14" outlineLevel="1" x14ac:dyDescent="0.25">
      <c r="A68" s="312" t="s">
        <v>1109</v>
      </c>
      <c r="B68" s="330"/>
      <c r="E68" s="330"/>
      <c r="F68" s="330"/>
      <c r="G68" s="330"/>
      <c r="H68" s="310"/>
      <c r="L68" s="310"/>
      <c r="M68" s="310"/>
    </row>
    <row r="69" spans="1:14" outlineLevel="1" x14ac:dyDescent="0.25">
      <c r="A69" s="312" t="s">
        <v>1110</v>
      </c>
      <c r="B69" s="330"/>
      <c r="E69" s="330"/>
      <c r="F69" s="330"/>
      <c r="G69" s="330"/>
      <c r="H69" s="310"/>
      <c r="L69" s="310"/>
      <c r="M69" s="310"/>
    </row>
    <row r="70" spans="1:14" outlineLevel="1" x14ac:dyDescent="0.25">
      <c r="A70" s="312" t="s">
        <v>1111</v>
      </c>
      <c r="B70" s="330"/>
      <c r="E70" s="330"/>
      <c r="F70" s="330"/>
      <c r="G70" s="330"/>
      <c r="H70" s="310"/>
      <c r="L70" s="310"/>
      <c r="M70" s="310"/>
    </row>
    <row r="71" spans="1:14" outlineLevel="1" x14ac:dyDescent="0.25">
      <c r="A71" s="312" t="s">
        <v>1112</v>
      </c>
      <c r="B71" s="330"/>
      <c r="E71" s="330"/>
      <c r="F71" s="330"/>
      <c r="G71" s="330"/>
      <c r="H71" s="310"/>
      <c r="L71" s="310"/>
      <c r="M71" s="310"/>
    </row>
    <row r="72" spans="1:14" ht="18.75" x14ac:dyDescent="0.25">
      <c r="A72" s="324"/>
      <c r="B72" s="323" t="s">
        <v>1049</v>
      </c>
      <c r="C72" s="324"/>
      <c r="D72" s="324"/>
      <c r="E72" s="324"/>
      <c r="F72" s="324"/>
      <c r="G72" s="324"/>
      <c r="H72" s="310"/>
    </row>
    <row r="73" spans="1:14" ht="15" customHeight="1" x14ac:dyDescent="0.25">
      <c r="A73" s="331"/>
      <c r="B73" s="332" t="s">
        <v>1113</v>
      </c>
      <c r="C73" s="331" t="s">
        <v>1604</v>
      </c>
      <c r="D73" s="331"/>
      <c r="E73" s="331"/>
      <c r="F73" s="331"/>
      <c r="G73" s="334"/>
      <c r="H73" s="349"/>
      <c r="I73" s="349"/>
      <c r="J73" s="349"/>
      <c r="K73" s="349"/>
      <c r="L73" s="349"/>
      <c r="M73" s="349"/>
      <c r="N73" s="349"/>
    </row>
    <row r="74" spans="1:14" x14ac:dyDescent="0.25">
      <c r="A74" s="312" t="s">
        <v>1114</v>
      </c>
      <c r="B74" s="312" t="s">
        <v>1115</v>
      </c>
      <c r="C74" s="394">
        <v>231.65515084072865</v>
      </c>
      <c r="H74" s="310"/>
    </row>
    <row r="75" spans="1:14" x14ac:dyDescent="0.25">
      <c r="A75" s="312" t="s">
        <v>1116</v>
      </c>
      <c r="B75" s="312" t="s">
        <v>1117</v>
      </c>
      <c r="C75" s="394">
        <v>193.1904249187287</v>
      </c>
      <c r="H75" s="310"/>
    </row>
    <row r="76" spans="1:14" x14ac:dyDescent="0.25">
      <c r="A76" s="312" t="s">
        <v>1118</v>
      </c>
      <c r="H76" s="310"/>
    </row>
    <row r="77" spans="1:14" x14ac:dyDescent="0.25">
      <c r="A77" s="312" t="s">
        <v>1119</v>
      </c>
      <c r="H77" s="310"/>
    </row>
    <row r="78" spans="1:14" x14ac:dyDescent="0.25">
      <c r="A78" s="312" t="s">
        <v>1120</v>
      </c>
      <c r="H78" s="310"/>
    </row>
    <row r="79" spans="1:14" x14ac:dyDescent="0.25">
      <c r="A79" s="312" t="s">
        <v>1121</v>
      </c>
      <c r="H79" s="310"/>
    </row>
    <row r="80" spans="1:14" x14ac:dyDescent="0.25">
      <c r="A80" s="331"/>
      <c r="B80" s="332" t="s">
        <v>1122</v>
      </c>
      <c r="C80" s="331" t="s">
        <v>703</v>
      </c>
      <c r="D80" s="331" t="s">
        <v>704</v>
      </c>
      <c r="E80" s="334" t="s">
        <v>1123</v>
      </c>
      <c r="F80" s="334" t="s">
        <v>1124</v>
      </c>
      <c r="G80" s="334" t="s">
        <v>1125</v>
      </c>
      <c r="H80" s="310"/>
    </row>
    <row r="81" spans="1:8" x14ac:dyDescent="0.25">
      <c r="A81" s="312" t="s">
        <v>1126</v>
      </c>
      <c r="B81" s="312" t="s">
        <v>1535</v>
      </c>
      <c r="C81" s="336">
        <v>0</v>
      </c>
      <c r="D81" s="336">
        <v>0</v>
      </c>
      <c r="E81" s="336">
        <v>0</v>
      </c>
      <c r="F81" s="336">
        <v>0</v>
      </c>
      <c r="G81" s="336">
        <v>0</v>
      </c>
      <c r="H81" s="310"/>
    </row>
    <row r="82" spans="1:8" x14ac:dyDescent="0.25">
      <c r="A82" s="312" t="s">
        <v>1127</v>
      </c>
      <c r="B82" s="312" t="s">
        <v>1128</v>
      </c>
      <c r="C82" s="336">
        <v>0</v>
      </c>
      <c r="D82" s="336">
        <v>0</v>
      </c>
      <c r="E82" s="336">
        <v>0</v>
      </c>
      <c r="F82" s="336">
        <v>0</v>
      </c>
      <c r="G82" s="336">
        <v>0</v>
      </c>
      <c r="H82" s="310"/>
    </row>
    <row r="83" spans="1:8" x14ac:dyDescent="0.25">
      <c r="A83" s="312" t="s">
        <v>1129</v>
      </c>
      <c r="B83" s="312" t="s">
        <v>1130</v>
      </c>
      <c r="C83" s="336">
        <v>0</v>
      </c>
      <c r="D83" s="336">
        <v>0</v>
      </c>
      <c r="E83" s="336">
        <v>0</v>
      </c>
      <c r="F83" s="336">
        <v>0</v>
      </c>
      <c r="G83" s="336">
        <v>0</v>
      </c>
      <c r="H83" s="310"/>
    </row>
    <row r="84" spans="1:8" x14ac:dyDescent="0.25">
      <c r="A84" s="312" t="s">
        <v>1131</v>
      </c>
      <c r="B84" s="312" t="s">
        <v>1132</v>
      </c>
      <c r="C84" s="336">
        <v>1.7944507785357501E-3</v>
      </c>
      <c r="D84" s="336">
        <v>1.1639695708336638E-2</v>
      </c>
      <c r="E84" s="336">
        <v>0</v>
      </c>
      <c r="F84" s="336">
        <v>0</v>
      </c>
      <c r="G84" s="336">
        <v>3.6225307737273289E-2</v>
      </c>
      <c r="H84" s="310"/>
    </row>
    <row r="85" spans="1:8" outlineLevel="1" x14ac:dyDescent="0.25">
      <c r="A85" s="312" t="s">
        <v>1133</v>
      </c>
      <c r="B85" s="312" t="s">
        <v>1134</v>
      </c>
      <c r="C85" s="336">
        <v>5.8618241180928114E-3</v>
      </c>
      <c r="D85" s="336">
        <v>3.8022691871249771E-2</v>
      </c>
      <c r="E85" s="336">
        <v>0</v>
      </c>
      <c r="F85" s="336">
        <v>0</v>
      </c>
      <c r="G85" s="336">
        <v>3.4452143511597401E-2</v>
      </c>
      <c r="H85" s="310"/>
    </row>
    <row r="86" spans="1:8" outlineLevel="1" x14ac:dyDescent="0.25">
      <c r="A86" s="312" t="s">
        <v>1135</v>
      </c>
      <c r="H86" s="310"/>
    </row>
    <row r="87" spans="1:8" outlineLevel="1" x14ac:dyDescent="0.25">
      <c r="A87" s="312" t="s">
        <v>1136</v>
      </c>
      <c r="H87" s="310"/>
    </row>
    <row r="88" spans="1:8" outlineLevel="1" x14ac:dyDescent="0.25">
      <c r="A88" s="312" t="s">
        <v>1137</v>
      </c>
      <c r="H88" s="310"/>
    </row>
    <row r="89" spans="1:8" x14ac:dyDescent="0.25">
      <c r="A89" s="312" t="s">
        <v>1138</v>
      </c>
      <c r="H89" s="310"/>
    </row>
    <row r="90" spans="1:8" x14ac:dyDescent="0.25">
      <c r="H90" s="310"/>
    </row>
    <row r="91" spans="1:8" x14ac:dyDescent="0.25">
      <c r="H91" s="310"/>
    </row>
    <row r="92" spans="1:8" x14ac:dyDescent="0.25">
      <c r="H92" s="310"/>
    </row>
    <row r="93" spans="1:8" x14ac:dyDescent="0.25">
      <c r="H93" s="310"/>
    </row>
    <row r="94" spans="1:8" x14ac:dyDescent="0.25">
      <c r="H94" s="310"/>
    </row>
    <row r="95" spans="1:8" x14ac:dyDescent="0.25">
      <c r="H95" s="310"/>
    </row>
    <row r="96" spans="1:8" x14ac:dyDescent="0.25">
      <c r="H96" s="310"/>
    </row>
    <row r="97" spans="8:8" x14ac:dyDescent="0.25">
      <c r="H97" s="310"/>
    </row>
    <row r="98" spans="8:8" x14ac:dyDescent="0.25">
      <c r="H98" s="310"/>
    </row>
    <row r="99" spans="8:8" x14ac:dyDescent="0.25">
      <c r="H99" s="310"/>
    </row>
    <row r="100" spans="8:8" x14ac:dyDescent="0.25">
      <c r="H100" s="310"/>
    </row>
    <row r="101" spans="8:8" x14ac:dyDescent="0.25">
      <c r="H101" s="310"/>
    </row>
    <row r="102" spans="8:8" x14ac:dyDescent="0.25">
      <c r="H102" s="310"/>
    </row>
    <row r="103" spans="8:8" x14ac:dyDescent="0.25">
      <c r="H103" s="310"/>
    </row>
    <row r="104" spans="8:8" x14ac:dyDescent="0.25">
      <c r="H104" s="310"/>
    </row>
    <row r="105" spans="8:8" x14ac:dyDescent="0.25">
      <c r="H105" s="310"/>
    </row>
    <row r="106" spans="8:8" x14ac:dyDescent="0.25">
      <c r="H106" s="310"/>
    </row>
    <row r="107" spans="8:8" x14ac:dyDescent="0.25">
      <c r="H107" s="310"/>
    </row>
    <row r="108" spans="8:8" x14ac:dyDescent="0.25">
      <c r="H108" s="310"/>
    </row>
    <row r="109" spans="8:8" x14ac:dyDescent="0.25">
      <c r="H109" s="310"/>
    </row>
    <row r="110" spans="8:8" x14ac:dyDescent="0.25">
      <c r="H110" s="310"/>
    </row>
    <row r="111" spans="8:8" x14ac:dyDescent="0.25">
      <c r="H111" s="310"/>
    </row>
    <row r="112" spans="8:8" x14ac:dyDescent="0.25">
      <c r="H112" s="310"/>
    </row>
    <row r="113" spans="8:8" x14ac:dyDescent="0.25">
      <c r="H113" s="310"/>
    </row>
    <row r="114" spans="8:8" x14ac:dyDescent="0.25">
      <c r="H114" s="310"/>
    </row>
    <row r="115" spans="8:8" x14ac:dyDescent="0.25">
      <c r="H115" s="310"/>
    </row>
    <row r="116" spans="8:8" x14ac:dyDescent="0.25">
      <c r="H116" s="310"/>
    </row>
    <row r="117" spans="8:8" x14ac:dyDescent="0.25">
      <c r="H117" s="310"/>
    </row>
    <row r="118" spans="8:8" x14ac:dyDescent="0.25">
      <c r="H118" s="310"/>
    </row>
  </sheetData>
  <hyperlinks>
    <hyperlink ref="B7" location="'E. Optional ECB-ECAIs data'!B32" display="2.  Additional information on the swaps"/>
    <hyperlink ref="B6" location="'E. Optional ECB-ECAIs data'!B11" display="1. Swap Transaction Counterparties"/>
    <hyperlink ref="B8" location="'E. Optional ECB-ECAIs data'!B72" display="3.  Additional information on the asset distribution"/>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B1:D37"/>
  <sheetViews>
    <sheetView zoomScaleNormal="100" zoomScaleSheetLayoutView="90" workbookViewId="0"/>
  </sheetViews>
  <sheetFormatPr defaultColWidth="15.85546875" defaultRowHeight="15" x14ac:dyDescent="0.25"/>
  <cols>
    <col min="1" max="1" width="3.42578125" style="2" customWidth="1"/>
    <col min="2" max="2" width="18.7109375" style="2" customWidth="1"/>
    <col min="3" max="3" width="95.5703125" style="2" customWidth="1"/>
    <col min="4" max="4" width="15.140625" style="2" customWidth="1"/>
    <col min="5" max="5" width="2.85546875" style="2" customWidth="1"/>
    <col min="6" max="6" width="1.85546875" style="2" customWidth="1"/>
    <col min="7" max="256" width="15.85546875" style="2"/>
    <col min="257" max="257" width="3.42578125" style="2" customWidth="1"/>
    <col min="258" max="258" width="18.7109375" style="2" customWidth="1"/>
    <col min="259" max="259" width="95.5703125" style="2" customWidth="1"/>
    <col min="260" max="260" width="15.140625" style="2" customWidth="1"/>
    <col min="261" max="261" width="2.85546875" style="2" customWidth="1"/>
    <col min="262" max="262" width="1.85546875" style="2" customWidth="1"/>
    <col min="263" max="512" width="15.85546875" style="2"/>
    <col min="513" max="513" width="3.42578125" style="2" customWidth="1"/>
    <col min="514" max="514" width="18.7109375" style="2" customWidth="1"/>
    <col min="515" max="515" width="95.5703125" style="2" customWidth="1"/>
    <col min="516" max="516" width="15.140625" style="2" customWidth="1"/>
    <col min="517" max="517" width="2.85546875" style="2" customWidth="1"/>
    <col min="518" max="518" width="1.85546875" style="2" customWidth="1"/>
    <col min="519" max="768" width="15.85546875" style="2"/>
    <col min="769" max="769" width="3.42578125" style="2" customWidth="1"/>
    <col min="770" max="770" width="18.7109375" style="2" customWidth="1"/>
    <col min="771" max="771" width="95.5703125" style="2" customWidth="1"/>
    <col min="772" max="772" width="15.140625" style="2" customWidth="1"/>
    <col min="773" max="773" width="2.85546875" style="2" customWidth="1"/>
    <col min="774" max="774" width="1.85546875" style="2" customWidth="1"/>
    <col min="775" max="1024" width="15.85546875" style="2"/>
    <col min="1025" max="1025" width="3.42578125" style="2" customWidth="1"/>
    <col min="1026" max="1026" width="18.7109375" style="2" customWidth="1"/>
    <col min="1027" max="1027" width="95.5703125" style="2" customWidth="1"/>
    <col min="1028" max="1028" width="15.140625" style="2" customWidth="1"/>
    <col min="1029" max="1029" width="2.85546875" style="2" customWidth="1"/>
    <col min="1030" max="1030" width="1.85546875" style="2" customWidth="1"/>
    <col min="1031" max="1280" width="15.85546875" style="2"/>
    <col min="1281" max="1281" width="3.42578125" style="2" customWidth="1"/>
    <col min="1282" max="1282" width="18.7109375" style="2" customWidth="1"/>
    <col min="1283" max="1283" width="95.5703125" style="2" customWidth="1"/>
    <col min="1284" max="1284" width="15.140625" style="2" customWidth="1"/>
    <col min="1285" max="1285" width="2.85546875" style="2" customWidth="1"/>
    <col min="1286" max="1286" width="1.85546875" style="2" customWidth="1"/>
    <col min="1287" max="1536" width="15.85546875" style="2"/>
    <col min="1537" max="1537" width="3.42578125" style="2" customWidth="1"/>
    <col min="1538" max="1538" width="18.7109375" style="2" customWidth="1"/>
    <col min="1539" max="1539" width="95.5703125" style="2" customWidth="1"/>
    <col min="1540" max="1540" width="15.140625" style="2" customWidth="1"/>
    <col min="1541" max="1541" width="2.85546875" style="2" customWidth="1"/>
    <col min="1542" max="1542" width="1.85546875" style="2" customWidth="1"/>
    <col min="1543" max="1792" width="15.85546875" style="2"/>
    <col min="1793" max="1793" width="3.42578125" style="2" customWidth="1"/>
    <col min="1794" max="1794" width="18.7109375" style="2" customWidth="1"/>
    <col min="1795" max="1795" width="95.5703125" style="2" customWidth="1"/>
    <col min="1796" max="1796" width="15.140625" style="2" customWidth="1"/>
    <col min="1797" max="1797" width="2.85546875" style="2" customWidth="1"/>
    <col min="1798" max="1798" width="1.85546875" style="2" customWidth="1"/>
    <col min="1799" max="2048" width="15.85546875" style="2"/>
    <col min="2049" max="2049" width="3.42578125" style="2" customWidth="1"/>
    <col min="2050" max="2050" width="18.7109375" style="2" customWidth="1"/>
    <col min="2051" max="2051" width="95.5703125" style="2" customWidth="1"/>
    <col min="2052" max="2052" width="15.140625" style="2" customWidth="1"/>
    <col min="2053" max="2053" width="2.85546875" style="2" customWidth="1"/>
    <col min="2054" max="2054" width="1.85546875" style="2" customWidth="1"/>
    <col min="2055" max="2304" width="15.85546875" style="2"/>
    <col min="2305" max="2305" width="3.42578125" style="2" customWidth="1"/>
    <col min="2306" max="2306" width="18.7109375" style="2" customWidth="1"/>
    <col min="2307" max="2307" width="95.5703125" style="2" customWidth="1"/>
    <col min="2308" max="2308" width="15.140625" style="2" customWidth="1"/>
    <col min="2309" max="2309" width="2.85546875" style="2" customWidth="1"/>
    <col min="2310" max="2310" width="1.85546875" style="2" customWidth="1"/>
    <col min="2311" max="2560" width="15.85546875" style="2"/>
    <col min="2561" max="2561" width="3.42578125" style="2" customWidth="1"/>
    <col min="2562" max="2562" width="18.7109375" style="2" customWidth="1"/>
    <col min="2563" max="2563" width="95.5703125" style="2" customWidth="1"/>
    <col min="2564" max="2564" width="15.140625" style="2" customWidth="1"/>
    <col min="2565" max="2565" width="2.85546875" style="2" customWidth="1"/>
    <col min="2566" max="2566" width="1.85546875" style="2" customWidth="1"/>
    <col min="2567" max="2816" width="15.85546875" style="2"/>
    <col min="2817" max="2817" width="3.42578125" style="2" customWidth="1"/>
    <col min="2818" max="2818" width="18.7109375" style="2" customWidth="1"/>
    <col min="2819" max="2819" width="95.5703125" style="2" customWidth="1"/>
    <col min="2820" max="2820" width="15.140625" style="2" customWidth="1"/>
    <col min="2821" max="2821" width="2.85546875" style="2" customWidth="1"/>
    <col min="2822" max="2822" width="1.85546875" style="2" customWidth="1"/>
    <col min="2823" max="3072" width="15.85546875" style="2"/>
    <col min="3073" max="3073" width="3.42578125" style="2" customWidth="1"/>
    <col min="3074" max="3074" width="18.7109375" style="2" customWidth="1"/>
    <col min="3075" max="3075" width="95.5703125" style="2" customWidth="1"/>
    <col min="3076" max="3076" width="15.140625" style="2" customWidth="1"/>
    <col min="3077" max="3077" width="2.85546875" style="2" customWidth="1"/>
    <col min="3078" max="3078" width="1.85546875" style="2" customWidth="1"/>
    <col min="3079" max="3328" width="15.85546875" style="2"/>
    <col min="3329" max="3329" width="3.42578125" style="2" customWidth="1"/>
    <col min="3330" max="3330" width="18.7109375" style="2" customWidth="1"/>
    <col min="3331" max="3331" width="95.5703125" style="2" customWidth="1"/>
    <col min="3332" max="3332" width="15.140625" style="2" customWidth="1"/>
    <col min="3333" max="3333" width="2.85546875" style="2" customWidth="1"/>
    <col min="3334" max="3334" width="1.85546875" style="2" customWidth="1"/>
    <col min="3335" max="3584" width="15.85546875" style="2"/>
    <col min="3585" max="3585" width="3.42578125" style="2" customWidth="1"/>
    <col min="3586" max="3586" width="18.7109375" style="2" customWidth="1"/>
    <col min="3587" max="3587" width="95.5703125" style="2" customWidth="1"/>
    <col min="3588" max="3588" width="15.140625" style="2" customWidth="1"/>
    <col min="3589" max="3589" width="2.85546875" style="2" customWidth="1"/>
    <col min="3590" max="3590" width="1.85546875" style="2" customWidth="1"/>
    <col min="3591" max="3840" width="15.85546875" style="2"/>
    <col min="3841" max="3841" width="3.42578125" style="2" customWidth="1"/>
    <col min="3842" max="3842" width="18.7109375" style="2" customWidth="1"/>
    <col min="3843" max="3843" width="95.5703125" style="2" customWidth="1"/>
    <col min="3844" max="3844" width="15.140625" style="2" customWidth="1"/>
    <col min="3845" max="3845" width="2.85546875" style="2" customWidth="1"/>
    <col min="3846" max="3846" width="1.85546875" style="2" customWidth="1"/>
    <col min="3847" max="4096" width="15.85546875" style="2"/>
    <col min="4097" max="4097" width="3.42578125" style="2" customWidth="1"/>
    <col min="4098" max="4098" width="18.7109375" style="2" customWidth="1"/>
    <col min="4099" max="4099" width="95.5703125" style="2" customWidth="1"/>
    <col min="4100" max="4100" width="15.140625" style="2" customWidth="1"/>
    <col min="4101" max="4101" width="2.85546875" style="2" customWidth="1"/>
    <col min="4102" max="4102" width="1.85546875" style="2" customWidth="1"/>
    <col min="4103" max="4352" width="15.85546875" style="2"/>
    <col min="4353" max="4353" width="3.42578125" style="2" customWidth="1"/>
    <col min="4354" max="4354" width="18.7109375" style="2" customWidth="1"/>
    <col min="4355" max="4355" width="95.5703125" style="2" customWidth="1"/>
    <col min="4356" max="4356" width="15.140625" style="2" customWidth="1"/>
    <col min="4357" max="4357" width="2.85546875" style="2" customWidth="1"/>
    <col min="4358" max="4358" width="1.85546875" style="2" customWidth="1"/>
    <col min="4359" max="4608" width="15.85546875" style="2"/>
    <col min="4609" max="4609" width="3.42578125" style="2" customWidth="1"/>
    <col min="4610" max="4610" width="18.7109375" style="2" customWidth="1"/>
    <col min="4611" max="4611" width="95.5703125" style="2" customWidth="1"/>
    <col min="4612" max="4612" width="15.140625" style="2" customWidth="1"/>
    <col min="4613" max="4613" width="2.85546875" style="2" customWidth="1"/>
    <col min="4614" max="4614" width="1.85546875" style="2" customWidth="1"/>
    <col min="4615" max="4864" width="15.85546875" style="2"/>
    <col min="4865" max="4865" width="3.42578125" style="2" customWidth="1"/>
    <col min="4866" max="4866" width="18.7109375" style="2" customWidth="1"/>
    <col min="4867" max="4867" width="95.5703125" style="2" customWidth="1"/>
    <col min="4868" max="4868" width="15.140625" style="2" customWidth="1"/>
    <col min="4869" max="4869" width="2.85546875" style="2" customWidth="1"/>
    <col min="4870" max="4870" width="1.85546875" style="2" customWidth="1"/>
    <col min="4871" max="5120" width="15.85546875" style="2"/>
    <col min="5121" max="5121" width="3.42578125" style="2" customWidth="1"/>
    <col min="5122" max="5122" width="18.7109375" style="2" customWidth="1"/>
    <col min="5123" max="5123" width="95.5703125" style="2" customWidth="1"/>
    <col min="5124" max="5124" width="15.140625" style="2" customWidth="1"/>
    <col min="5125" max="5125" width="2.85546875" style="2" customWidth="1"/>
    <col min="5126" max="5126" width="1.85546875" style="2" customWidth="1"/>
    <col min="5127" max="5376" width="15.85546875" style="2"/>
    <col min="5377" max="5377" width="3.42578125" style="2" customWidth="1"/>
    <col min="5378" max="5378" width="18.7109375" style="2" customWidth="1"/>
    <col min="5379" max="5379" width="95.5703125" style="2" customWidth="1"/>
    <col min="5380" max="5380" width="15.140625" style="2" customWidth="1"/>
    <col min="5381" max="5381" width="2.85546875" style="2" customWidth="1"/>
    <col min="5382" max="5382" width="1.85546875" style="2" customWidth="1"/>
    <col min="5383" max="5632" width="15.85546875" style="2"/>
    <col min="5633" max="5633" width="3.42578125" style="2" customWidth="1"/>
    <col min="5634" max="5634" width="18.7109375" style="2" customWidth="1"/>
    <col min="5635" max="5635" width="95.5703125" style="2" customWidth="1"/>
    <col min="5636" max="5636" width="15.140625" style="2" customWidth="1"/>
    <col min="5637" max="5637" width="2.85546875" style="2" customWidth="1"/>
    <col min="5638" max="5638" width="1.85546875" style="2" customWidth="1"/>
    <col min="5639" max="5888" width="15.85546875" style="2"/>
    <col min="5889" max="5889" width="3.42578125" style="2" customWidth="1"/>
    <col min="5890" max="5890" width="18.7109375" style="2" customWidth="1"/>
    <col min="5891" max="5891" width="95.5703125" style="2" customWidth="1"/>
    <col min="5892" max="5892" width="15.140625" style="2" customWidth="1"/>
    <col min="5893" max="5893" width="2.85546875" style="2" customWidth="1"/>
    <col min="5894" max="5894" width="1.85546875" style="2" customWidth="1"/>
    <col min="5895" max="6144" width="15.85546875" style="2"/>
    <col min="6145" max="6145" width="3.42578125" style="2" customWidth="1"/>
    <col min="6146" max="6146" width="18.7109375" style="2" customWidth="1"/>
    <col min="6147" max="6147" width="95.5703125" style="2" customWidth="1"/>
    <col min="6148" max="6148" width="15.140625" style="2" customWidth="1"/>
    <col min="6149" max="6149" width="2.85546875" style="2" customWidth="1"/>
    <col min="6150" max="6150" width="1.85546875" style="2" customWidth="1"/>
    <col min="6151" max="6400" width="15.85546875" style="2"/>
    <col min="6401" max="6401" width="3.42578125" style="2" customWidth="1"/>
    <col min="6402" max="6402" width="18.7109375" style="2" customWidth="1"/>
    <col min="6403" max="6403" width="95.5703125" style="2" customWidth="1"/>
    <col min="6404" max="6404" width="15.140625" style="2" customWidth="1"/>
    <col min="6405" max="6405" width="2.85546875" style="2" customWidth="1"/>
    <col min="6406" max="6406" width="1.85546875" style="2" customWidth="1"/>
    <col min="6407" max="6656" width="15.85546875" style="2"/>
    <col min="6657" max="6657" width="3.42578125" style="2" customWidth="1"/>
    <col min="6658" max="6658" width="18.7109375" style="2" customWidth="1"/>
    <col min="6659" max="6659" width="95.5703125" style="2" customWidth="1"/>
    <col min="6660" max="6660" width="15.140625" style="2" customWidth="1"/>
    <col min="6661" max="6661" width="2.85546875" style="2" customWidth="1"/>
    <col min="6662" max="6662" width="1.85546875" style="2" customWidth="1"/>
    <col min="6663" max="6912" width="15.85546875" style="2"/>
    <col min="6913" max="6913" width="3.42578125" style="2" customWidth="1"/>
    <col min="6914" max="6914" width="18.7109375" style="2" customWidth="1"/>
    <col min="6915" max="6915" width="95.5703125" style="2" customWidth="1"/>
    <col min="6916" max="6916" width="15.140625" style="2" customWidth="1"/>
    <col min="6917" max="6917" width="2.85546875" style="2" customWidth="1"/>
    <col min="6918" max="6918" width="1.85546875" style="2" customWidth="1"/>
    <col min="6919" max="7168" width="15.85546875" style="2"/>
    <col min="7169" max="7169" width="3.42578125" style="2" customWidth="1"/>
    <col min="7170" max="7170" width="18.7109375" style="2" customWidth="1"/>
    <col min="7171" max="7171" width="95.5703125" style="2" customWidth="1"/>
    <col min="7172" max="7172" width="15.140625" style="2" customWidth="1"/>
    <col min="7173" max="7173" width="2.85546875" style="2" customWidth="1"/>
    <col min="7174" max="7174" width="1.85546875" style="2" customWidth="1"/>
    <col min="7175" max="7424" width="15.85546875" style="2"/>
    <col min="7425" max="7425" width="3.42578125" style="2" customWidth="1"/>
    <col min="7426" max="7426" width="18.7109375" style="2" customWidth="1"/>
    <col min="7427" max="7427" width="95.5703125" style="2" customWidth="1"/>
    <col min="7428" max="7428" width="15.140625" style="2" customWidth="1"/>
    <col min="7429" max="7429" width="2.85546875" style="2" customWidth="1"/>
    <col min="7430" max="7430" width="1.85546875" style="2" customWidth="1"/>
    <col min="7431" max="7680" width="15.85546875" style="2"/>
    <col min="7681" max="7681" width="3.42578125" style="2" customWidth="1"/>
    <col min="7682" max="7682" width="18.7109375" style="2" customWidth="1"/>
    <col min="7683" max="7683" width="95.5703125" style="2" customWidth="1"/>
    <col min="7684" max="7684" width="15.140625" style="2" customWidth="1"/>
    <col min="7685" max="7685" width="2.85546875" style="2" customWidth="1"/>
    <col min="7686" max="7686" width="1.85546875" style="2" customWidth="1"/>
    <col min="7687" max="7936" width="15.85546875" style="2"/>
    <col min="7937" max="7937" width="3.42578125" style="2" customWidth="1"/>
    <col min="7938" max="7938" width="18.7109375" style="2" customWidth="1"/>
    <col min="7939" max="7939" width="95.5703125" style="2" customWidth="1"/>
    <col min="7940" max="7940" width="15.140625" style="2" customWidth="1"/>
    <col min="7941" max="7941" width="2.85546875" style="2" customWidth="1"/>
    <col min="7942" max="7942" width="1.85546875" style="2" customWidth="1"/>
    <col min="7943" max="8192" width="15.85546875" style="2"/>
    <col min="8193" max="8193" width="3.42578125" style="2" customWidth="1"/>
    <col min="8194" max="8194" width="18.7109375" style="2" customWidth="1"/>
    <col min="8195" max="8195" width="95.5703125" style="2" customWidth="1"/>
    <col min="8196" max="8196" width="15.140625" style="2" customWidth="1"/>
    <col min="8197" max="8197" width="2.85546875" style="2" customWidth="1"/>
    <col min="8198" max="8198" width="1.85546875" style="2" customWidth="1"/>
    <col min="8199" max="8448" width="15.85546875" style="2"/>
    <col min="8449" max="8449" width="3.42578125" style="2" customWidth="1"/>
    <col min="8450" max="8450" width="18.7109375" style="2" customWidth="1"/>
    <col min="8451" max="8451" width="95.5703125" style="2" customWidth="1"/>
    <col min="8452" max="8452" width="15.140625" style="2" customWidth="1"/>
    <col min="8453" max="8453" width="2.85546875" style="2" customWidth="1"/>
    <col min="8454" max="8454" width="1.85546875" style="2" customWidth="1"/>
    <col min="8455" max="8704" width="15.85546875" style="2"/>
    <col min="8705" max="8705" width="3.42578125" style="2" customWidth="1"/>
    <col min="8706" max="8706" width="18.7109375" style="2" customWidth="1"/>
    <col min="8707" max="8707" width="95.5703125" style="2" customWidth="1"/>
    <col min="8708" max="8708" width="15.140625" style="2" customWidth="1"/>
    <col min="8709" max="8709" width="2.85546875" style="2" customWidth="1"/>
    <col min="8710" max="8710" width="1.85546875" style="2" customWidth="1"/>
    <col min="8711" max="8960" width="15.85546875" style="2"/>
    <col min="8961" max="8961" width="3.42578125" style="2" customWidth="1"/>
    <col min="8962" max="8962" width="18.7109375" style="2" customWidth="1"/>
    <col min="8963" max="8963" width="95.5703125" style="2" customWidth="1"/>
    <col min="8964" max="8964" width="15.140625" style="2" customWidth="1"/>
    <col min="8965" max="8965" width="2.85546875" style="2" customWidth="1"/>
    <col min="8966" max="8966" width="1.85546875" style="2" customWidth="1"/>
    <col min="8967" max="9216" width="15.85546875" style="2"/>
    <col min="9217" max="9217" width="3.42578125" style="2" customWidth="1"/>
    <col min="9218" max="9218" width="18.7109375" style="2" customWidth="1"/>
    <col min="9219" max="9219" width="95.5703125" style="2" customWidth="1"/>
    <col min="9220" max="9220" width="15.140625" style="2" customWidth="1"/>
    <col min="9221" max="9221" width="2.85546875" style="2" customWidth="1"/>
    <col min="9222" max="9222" width="1.85546875" style="2" customWidth="1"/>
    <col min="9223" max="9472" width="15.85546875" style="2"/>
    <col min="9473" max="9473" width="3.42578125" style="2" customWidth="1"/>
    <col min="9474" max="9474" width="18.7109375" style="2" customWidth="1"/>
    <col min="9475" max="9475" width="95.5703125" style="2" customWidth="1"/>
    <col min="9476" max="9476" width="15.140625" style="2" customWidth="1"/>
    <col min="9477" max="9477" width="2.85546875" style="2" customWidth="1"/>
    <col min="9478" max="9478" width="1.85546875" style="2" customWidth="1"/>
    <col min="9479" max="9728" width="15.85546875" style="2"/>
    <col min="9729" max="9729" width="3.42578125" style="2" customWidth="1"/>
    <col min="9730" max="9730" width="18.7109375" style="2" customWidth="1"/>
    <col min="9731" max="9731" width="95.5703125" style="2" customWidth="1"/>
    <col min="9732" max="9732" width="15.140625" style="2" customWidth="1"/>
    <col min="9733" max="9733" width="2.85546875" style="2" customWidth="1"/>
    <col min="9734" max="9734" width="1.85546875" style="2" customWidth="1"/>
    <col min="9735" max="9984" width="15.85546875" style="2"/>
    <col min="9985" max="9985" width="3.42578125" style="2" customWidth="1"/>
    <col min="9986" max="9986" width="18.7109375" style="2" customWidth="1"/>
    <col min="9987" max="9987" width="95.5703125" style="2" customWidth="1"/>
    <col min="9988" max="9988" width="15.140625" style="2" customWidth="1"/>
    <col min="9989" max="9989" width="2.85546875" style="2" customWidth="1"/>
    <col min="9990" max="9990" width="1.85546875" style="2" customWidth="1"/>
    <col min="9991" max="10240" width="15.85546875" style="2"/>
    <col min="10241" max="10241" width="3.42578125" style="2" customWidth="1"/>
    <col min="10242" max="10242" width="18.7109375" style="2" customWidth="1"/>
    <col min="10243" max="10243" width="95.5703125" style="2" customWidth="1"/>
    <col min="10244" max="10244" width="15.140625" style="2" customWidth="1"/>
    <col min="10245" max="10245" width="2.85546875" style="2" customWidth="1"/>
    <col min="10246" max="10246" width="1.85546875" style="2" customWidth="1"/>
    <col min="10247" max="10496" width="15.85546875" style="2"/>
    <col min="10497" max="10497" width="3.42578125" style="2" customWidth="1"/>
    <col min="10498" max="10498" width="18.7109375" style="2" customWidth="1"/>
    <col min="10499" max="10499" width="95.5703125" style="2" customWidth="1"/>
    <col min="10500" max="10500" width="15.140625" style="2" customWidth="1"/>
    <col min="10501" max="10501" width="2.85546875" style="2" customWidth="1"/>
    <col min="10502" max="10502" width="1.85546875" style="2" customWidth="1"/>
    <col min="10503" max="10752" width="15.85546875" style="2"/>
    <col min="10753" max="10753" width="3.42578125" style="2" customWidth="1"/>
    <col min="10754" max="10754" width="18.7109375" style="2" customWidth="1"/>
    <col min="10755" max="10755" width="95.5703125" style="2" customWidth="1"/>
    <col min="10756" max="10756" width="15.140625" style="2" customWidth="1"/>
    <col min="10757" max="10757" width="2.85546875" style="2" customWidth="1"/>
    <col min="10758" max="10758" width="1.85546875" style="2" customWidth="1"/>
    <col min="10759" max="11008" width="15.85546875" style="2"/>
    <col min="11009" max="11009" width="3.42578125" style="2" customWidth="1"/>
    <col min="11010" max="11010" width="18.7109375" style="2" customWidth="1"/>
    <col min="11011" max="11011" width="95.5703125" style="2" customWidth="1"/>
    <col min="11012" max="11012" width="15.140625" style="2" customWidth="1"/>
    <col min="11013" max="11013" width="2.85546875" style="2" customWidth="1"/>
    <col min="11014" max="11014" width="1.85546875" style="2" customWidth="1"/>
    <col min="11015" max="11264" width="15.85546875" style="2"/>
    <col min="11265" max="11265" width="3.42578125" style="2" customWidth="1"/>
    <col min="11266" max="11266" width="18.7109375" style="2" customWidth="1"/>
    <col min="11267" max="11267" width="95.5703125" style="2" customWidth="1"/>
    <col min="11268" max="11268" width="15.140625" style="2" customWidth="1"/>
    <col min="11269" max="11269" width="2.85546875" style="2" customWidth="1"/>
    <col min="11270" max="11270" width="1.85546875" style="2" customWidth="1"/>
    <col min="11271" max="11520" width="15.85546875" style="2"/>
    <col min="11521" max="11521" width="3.42578125" style="2" customWidth="1"/>
    <col min="11522" max="11522" width="18.7109375" style="2" customWidth="1"/>
    <col min="11523" max="11523" width="95.5703125" style="2" customWidth="1"/>
    <col min="11524" max="11524" width="15.140625" style="2" customWidth="1"/>
    <col min="11525" max="11525" width="2.85546875" style="2" customWidth="1"/>
    <col min="11526" max="11526" width="1.85546875" style="2" customWidth="1"/>
    <col min="11527" max="11776" width="15.85546875" style="2"/>
    <col min="11777" max="11777" width="3.42578125" style="2" customWidth="1"/>
    <col min="11778" max="11778" width="18.7109375" style="2" customWidth="1"/>
    <col min="11779" max="11779" width="95.5703125" style="2" customWidth="1"/>
    <col min="11780" max="11780" width="15.140625" style="2" customWidth="1"/>
    <col min="11781" max="11781" width="2.85546875" style="2" customWidth="1"/>
    <col min="11782" max="11782" width="1.85546875" style="2" customWidth="1"/>
    <col min="11783" max="12032" width="15.85546875" style="2"/>
    <col min="12033" max="12033" width="3.42578125" style="2" customWidth="1"/>
    <col min="12034" max="12034" width="18.7109375" style="2" customWidth="1"/>
    <col min="12035" max="12035" width="95.5703125" style="2" customWidth="1"/>
    <col min="12036" max="12036" width="15.140625" style="2" customWidth="1"/>
    <col min="12037" max="12037" width="2.85546875" style="2" customWidth="1"/>
    <col min="12038" max="12038" width="1.85546875" style="2" customWidth="1"/>
    <col min="12039" max="12288" width="15.85546875" style="2"/>
    <col min="12289" max="12289" width="3.42578125" style="2" customWidth="1"/>
    <col min="12290" max="12290" width="18.7109375" style="2" customWidth="1"/>
    <col min="12291" max="12291" width="95.5703125" style="2" customWidth="1"/>
    <col min="12292" max="12292" width="15.140625" style="2" customWidth="1"/>
    <col min="12293" max="12293" width="2.85546875" style="2" customWidth="1"/>
    <col min="12294" max="12294" width="1.85546875" style="2" customWidth="1"/>
    <col min="12295" max="12544" width="15.85546875" style="2"/>
    <col min="12545" max="12545" width="3.42578125" style="2" customWidth="1"/>
    <col min="12546" max="12546" width="18.7109375" style="2" customWidth="1"/>
    <col min="12547" max="12547" width="95.5703125" style="2" customWidth="1"/>
    <col min="12548" max="12548" width="15.140625" style="2" customWidth="1"/>
    <col min="12549" max="12549" width="2.85546875" style="2" customWidth="1"/>
    <col min="12550" max="12550" width="1.85546875" style="2" customWidth="1"/>
    <col min="12551" max="12800" width="15.85546875" style="2"/>
    <col min="12801" max="12801" width="3.42578125" style="2" customWidth="1"/>
    <col min="12802" max="12802" width="18.7109375" style="2" customWidth="1"/>
    <col min="12803" max="12803" width="95.5703125" style="2" customWidth="1"/>
    <col min="12804" max="12804" width="15.140625" style="2" customWidth="1"/>
    <col min="12805" max="12805" width="2.85546875" style="2" customWidth="1"/>
    <col min="12806" max="12806" width="1.85546875" style="2" customWidth="1"/>
    <col min="12807" max="13056" width="15.85546875" style="2"/>
    <col min="13057" max="13057" width="3.42578125" style="2" customWidth="1"/>
    <col min="13058" max="13058" width="18.7109375" style="2" customWidth="1"/>
    <col min="13059" max="13059" width="95.5703125" style="2" customWidth="1"/>
    <col min="13060" max="13060" width="15.140625" style="2" customWidth="1"/>
    <col min="13061" max="13061" width="2.85546875" style="2" customWidth="1"/>
    <col min="13062" max="13062" width="1.85546875" style="2" customWidth="1"/>
    <col min="13063" max="13312" width="15.85546875" style="2"/>
    <col min="13313" max="13313" width="3.42578125" style="2" customWidth="1"/>
    <col min="13314" max="13314" width="18.7109375" style="2" customWidth="1"/>
    <col min="13315" max="13315" width="95.5703125" style="2" customWidth="1"/>
    <col min="13316" max="13316" width="15.140625" style="2" customWidth="1"/>
    <col min="13317" max="13317" width="2.85546875" style="2" customWidth="1"/>
    <col min="13318" max="13318" width="1.85546875" style="2" customWidth="1"/>
    <col min="13319" max="13568" width="15.85546875" style="2"/>
    <col min="13569" max="13569" width="3.42578125" style="2" customWidth="1"/>
    <col min="13570" max="13570" width="18.7109375" style="2" customWidth="1"/>
    <col min="13571" max="13571" width="95.5703125" style="2" customWidth="1"/>
    <col min="13572" max="13572" width="15.140625" style="2" customWidth="1"/>
    <col min="13573" max="13573" width="2.85546875" style="2" customWidth="1"/>
    <col min="13574" max="13574" width="1.85546875" style="2" customWidth="1"/>
    <col min="13575" max="13824" width="15.85546875" style="2"/>
    <col min="13825" max="13825" width="3.42578125" style="2" customWidth="1"/>
    <col min="13826" max="13826" width="18.7109375" style="2" customWidth="1"/>
    <col min="13827" max="13827" width="95.5703125" style="2" customWidth="1"/>
    <col min="13828" max="13828" width="15.140625" style="2" customWidth="1"/>
    <col min="13829" max="13829" width="2.85546875" style="2" customWidth="1"/>
    <col min="13830" max="13830" width="1.85546875" style="2" customWidth="1"/>
    <col min="13831" max="14080" width="15.85546875" style="2"/>
    <col min="14081" max="14081" width="3.42578125" style="2" customWidth="1"/>
    <col min="14082" max="14082" width="18.7109375" style="2" customWidth="1"/>
    <col min="14083" max="14083" width="95.5703125" style="2" customWidth="1"/>
    <col min="14084" max="14084" width="15.140625" style="2" customWidth="1"/>
    <col min="14085" max="14085" width="2.85546875" style="2" customWidth="1"/>
    <col min="14086" max="14086" width="1.85546875" style="2" customWidth="1"/>
    <col min="14087" max="14336" width="15.85546875" style="2"/>
    <col min="14337" max="14337" width="3.42578125" style="2" customWidth="1"/>
    <col min="14338" max="14338" width="18.7109375" style="2" customWidth="1"/>
    <col min="14339" max="14339" width="95.5703125" style="2" customWidth="1"/>
    <col min="14340" max="14340" width="15.140625" style="2" customWidth="1"/>
    <col min="14341" max="14341" width="2.85546875" style="2" customWidth="1"/>
    <col min="14342" max="14342" width="1.85546875" style="2" customWidth="1"/>
    <col min="14343" max="14592" width="15.85546875" style="2"/>
    <col min="14593" max="14593" width="3.42578125" style="2" customWidth="1"/>
    <col min="14594" max="14594" width="18.7109375" style="2" customWidth="1"/>
    <col min="14595" max="14595" width="95.5703125" style="2" customWidth="1"/>
    <col min="14596" max="14596" width="15.140625" style="2" customWidth="1"/>
    <col min="14597" max="14597" width="2.85546875" style="2" customWidth="1"/>
    <col min="14598" max="14598" width="1.85546875" style="2" customWidth="1"/>
    <col min="14599" max="14848" width="15.85546875" style="2"/>
    <col min="14849" max="14849" width="3.42578125" style="2" customWidth="1"/>
    <col min="14850" max="14850" width="18.7109375" style="2" customWidth="1"/>
    <col min="14851" max="14851" width="95.5703125" style="2" customWidth="1"/>
    <col min="14852" max="14852" width="15.140625" style="2" customWidth="1"/>
    <col min="14853" max="14853" width="2.85546875" style="2" customWidth="1"/>
    <col min="14854" max="14854" width="1.85546875" style="2" customWidth="1"/>
    <col min="14855" max="15104" width="15.85546875" style="2"/>
    <col min="15105" max="15105" width="3.42578125" style="2" customWidth="1"/>
    <col min="15106" max="15106" width="18.7109375" style="2" customWidth="1"/>
    <col min="15107" max="15107" width="95.5703125" style="2" customWidth="1"/>
    <col min="15108" max="15108" width="15.140625" style="2" customWidth="1"/>
    <col min="15109" max="15109" width="2.85546875" style="2" customWidth="1"/>
    <col min="15110" max="15110" width="1.85546875" style="2" customWidth="1"/>
    <col min="15111" max="15360" width="15.85546875" style="2"/>
    <col min="15361" max="15361" width="3.42578125" style="2" customWidth="1"/>
    <col min="15362" max="15362" width="18.7109375" style="2" customWidth="1"/>
    <col min="15363" max="15363" width="95.5703125" style="2" customWidth="1"/>
    <col min="15364" max="15364" width="15.140625" style="2" customWidth="1"/>
    <col min="15365" max="15365" width="2.85546875" style="2" customWidth="1"/>
    <col min="15366" max="15366" width="1.85546875" style="2" customWidth="1"/>
    <col min="15367" max="15616" width="15.85546875" style="2"/>
    <col min="15617" max="15617" width="3.42578125" style="2" customWidth="1"/>
    <col min="15618" max="15618" width="18.7109375" style="2" customWidth="1"/>
    <col min="15619" max="15619" width="95.5703125" style="2" customWidth="1"/>
    <col min="15620" max="15620" width="15.140625" style="2" customWidth="1"/>
    <col min="15621" max="15621" width="2.85546875" style="2" customWidth="1"/>
    <col min="15622" max="15622" width="1.85546875" style="2" customWidth="1"/>
    <col min="15623" max="15872" width="15.85546875" style="2"/>
    <col min="15873" max="15873" width="3.42578125" style="2" customWidth="1"/>
    <col min="15874" max="15874" width="18.7109375" style="2" customWidth="1"/>
    <col min="15875" max="15875" width="95.5703125" style="2" customWidth="1"/>
    <col min="15876" max="15876" width="15.140625" style="2" customWidth="1"/>
    <col min="15877" max="15877" width="2.85546875" style="2" customWidth="1"/>
    <col min="15878" max="15878" width="1.85546875" style="2" customWidth="1"/>
    <col min="15879" max="16128" width="15.85546875" style="2"/>
    <col min="16129" max="16129" width="3.42578125" style="2" customWidth="1"/>
    <col min="16130" max="16130" width="18.7109375" style="2" customWidth="1"/>
    <col min="16131" max="16131" width="95.5703125" style="2" customWidth="1"/>
    <col min="16132" max="16132" width="15.140625" style="2" customWidth="1"/>
    <col min="16133" max="16133" width="2.85546875" style="2" customWidth="1"/>
    <col min="16134" max="16134" width="1.85546875" style="2" customWidth="1"/>
    <col min="16135" max="16384" width="15.85546875" style="2"/>
  </cols>
  <sheetData>
    <row r="1" spans="2:4" ht="12" customHeight="1" x14ac:dyDescent="0.25"/>
    <row r="2" spans="2:4" ht="12" customHeight="1" x14ac:dyDescent="0.25"/>
    <row r="3" spans="2:4" ht="12" customHeight="1" x14ac:dyDescent="0.25"/>
    <row r="4" spans="2:4" ht="15.75" customHeight="1" x14ac:dyDescent="0.25">
      <c r="B4" s="191"/>
      <c r="C4" s="92"/>
    </row>
    <row r="5" spans="2:4" ht="191.25" customHeight="1" x14ac:dyDescent="0.25">
      <c r="B5" s="93"/>
      <c r="C5" s="410"/>
      <c r="D5" s="410"/>
    </row>
    <row r="6" spans="2:4" ht="191.25" customHeight="1" x14ac:dyDescent="0.25">
      <c r="B6" s="93"/>
      <c r="C6" s="190"/>
      <c r="D6" s="190"/>
    </row>
    <row r="7" spans="2:4" ht="124.5" customHeight="1" x14ac:dyDescent="0.25">
      <c r="C7" s="94"/>
    </row>
    <row r="8" spans="2:4" ht="27.75" customHeight="1" x14ac:dyDescent="0.25">
      <c r="B8" s="95"/>
      <c r="C8" s="96"/>
    </row>
    <row r="9" spans="2:4" ht="27.75" customHeight="1" x14ac:dyDescent="0.25">
      <c r="C9" s="96"/>
    </row>
    <row r="37" ht="2.25" customHeight="1" x14ac:dyDescent="0.25"/>
  </sheetData>
  <mergeCells count="1">
    <mergeCell ref="C5:D5"/>
  </mergeCells>
  <printOptions horizontalCentered="1"/>
  <pageMargins left="0.19685039370078741" right="0.19685039370078741" top="0.78740157480314965" bottom="0.19685039370078741" header="0" footer="0"/>
  <pageSetup paperSize="9" scale="72"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E45"/>
  <sheetViews>
    <sheetView zoomScale="85" zoomScaleNormal="85" workbookViewId="0">
      <selection activeCell="C7" sqref="C7"/>
    </sheetView>
  </sheetViews>
  <sheetFormatPr defaultColWidth="15.85546875" defaultRowHeight="15" x14ac:dyDescent="0.25"/>
  <cols>
    <col min="1" max="1" width="33.7109375" style="2" bestFit="1" customWidth="1"/>
    <col min="2" max="2" width="1.5703125" style="97" customWidth="1"/>
    <col min="3" max="3" width="61.7109375" style="2" customWidth="1"/>
    <col min="4" max="4" width="19.85546875" style="2" customWidth="1"/>
    <col min="5" max="5" width="12.28515625" style="2" customWidth="1"/>
    <col min="6" max="6" width="15.85546875" style="2" customWidth="1"/>
    <col min="7" max="7" width="15.85546875" style="2"/>
    <col min="8" max="8" width="6.140625" style="2" customWidth="1"/>
    <col min="9" max="16384" width="15.85546875" style="2"/>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411" t="s">
        <v>204</v>
      </c>
      <c r="B5" s="411"/>
      <c r="C5" s="411"/>
    </row>
    <row r="6" spans="1:5" ht="6" customHeight="1" x14ac:dyDescent="0.25"/>
    <row r="7" spans="1:5" ht="15.75" customHeight="1" x14ac:dyDescent="0.25">
      <c r="A7" s="193" t="s">
        <v>202</v>
      </c>
      <c r="B7" s="2"/>
      <c r="C7" s="194" t="s">
        <v>1610</v>
      </c>
    </row>
    <row r="8" spans="1:5" ht="11.25" customHeight="1" x14ac:dyDescent="0.25"/>
    <row r="10" spans="1:5" x14ac:dyDescent="0.25">
      <c r="A10" s="200" t="s">
        <v>281</v>
      </c>
      <c r="B10" s="195"/>
      <c r="C10" s="5"/>
      <c r="D10" s="5"/>
      <c r="E10" s="5"/>
    </row>
    <row r="11" spans="1:5" x14ac:dyDescent="0.25">
      <c r="A11" s="201" t="s">
        <v>205</v>
      </c>
      <c r="B11" s="196"/>
      <c r="C11" s="196"/>
      <c r="D11" s="5"/>
      <c r="E11" s="5"/>
    </row>
    <row r="12" spans="1:5" x14ac:dyDescent="0.25">
      <c r="A12" s="201" t="s">
        <v>203</v>
      </c>
      <c r="B12" s="195"/>
      <c r="C12" s="197" t="s">
        <v>205</v>
      </c>
      <c r="D12" s="5"/>
      <c r="E12" s="5"/>
    </row>
    <row r="13" spans="1:5" x14ac:dyDescent="0.25">
      <c r="A13" s="201"/>
      <c r="B13" s="195"/>
      <c r="C13" s="5"/>
      <c r="D13" s="5"/>
      <c r="E13" s="5"/>
    </row>
    <row r="14" spans="1:5" x14ac:dyDescent="0.25">
      <c r="A14" s="201" t="s">
        <v>207</v>
      </c>
      <c r="B14" s="196"/>
      <c r="C14" s="5"/>
      <c r="D14" s="5"/>
      <c r="E14" s="5"/>
    </row>
    <row r="15" spans="1:5" x14ac:dyDescent="0.25">
      <c r="A15" s="201" t="s">
        <v>206</v>
      </c>
      <c r="B15" s="195"/>
      <c r="C15" s="197" t="s">
        <v>210</v>
      </c>
      <c r="D15" s="5"/>
      <c r="E15" s="5"/>
    </row>
    <row r="16" spans="1:5" x14ac:dyDescent="0.25">
      <c r="A16" s="201" t="s">
        <v>208</v>
      </c>
      <c r="B16" s="195"/>
      <c r="C16" s="197" t="s">
        <v>209</v>
      </c>
      <c r="D16" s="5"/>
      <c r="E16" s="5"/>
    </row>
    <row r="17" spans="1:5" x14ac:dyDescent="0.25">
      <c r="A17" s="201" t="s">
        <v>211</v>
      </c>
      <c r="B17" s="195"/>
      <c r="C17" s="197" t="s">
        <v>213</v>
      </c>
      <c r="D17" s="5"/>
      <c r="E17" s="5"/>
    </row>
    <row r="18" spans="1:5" x14ac:dyDescent="0.25">
      <c r="A18" s="201" t="s">
        <v>212</v>
      </c>
      <c r="B18" s="195"/>
      <c r="C18" s="197" t="s">
        <v>214</v>
      </c>
      <c r="D18" s="5"/>
      <c r="E18" s="5"/>
    </row>
    <row r="19" spans="1:5" x14ac:dyDescent="0.25">
      <c r="A19" s="201"/>
      <c r="B19" s="195"/>
      <c r="C19" s="5"/>
      <c r="D19" s="5"/>
      <c r="E19" s="5"/>
    </row>
    <row r="20" spans="1:5" x14ac:dyDescent="0.25">
      <c r="A20" s="201" t="s">
        <v>296</v>
      </c>
      <c r="B20" s="195"/>
      <c r="C20" s="197" t="s">
        <v>0</v>
      </c>
      <c r="D20" s="5"/>
      <c r="E20" s="5"/>
    </row>
    <row r="21" spans="1:5" x14ac:dyDescent="0.25">
      <c r="A21" s="201" t="s">
        <v>297</v>
      </c>
      <c r="B21" s="195"/>
      <c r="C21" s="197" t="s">
        <v>117</v>
      </c>
      <c r="D21" s="5"/>
      <c r="E21" s="5"/>
    </row>
    <row r="22" spans="1:5" x14ac:dyDescent="0.25">
      <c r="A22" s="201" t="s">
        <v>298</v>
      </c>
      <c r="B22" s="195"/>
      <c r="C22" s="197" t="s">
        <v>118</v>
      </c>
      <c r="D22" s="5"/>
      <c r="E22" s="5"/>
    </row>
    <row r="23" spans="1:5" x14ac:dyDescent="0.25">
      <c r="A23" s="201" t="s">
        <v>299</v>
      </c>
      <c r="B23" s="195"/>
      <c r="C23" s="197" t="s">
        <v>119</v>
      </c>
      <c r="D23" s="5"/>
      <c r="E23" s="5"/>
    </row>
    <row r="24" spans="1:5" x14ac:dyDescent="0.25">
      <c r="A24" s="201" t="s">
        <v>300</v>
      </c>
      <c r="B24" s="195"/>
      <c r="C24" s="197" t="s">
        <v>215</v>
      </c>
      <c r="D24" s="5"/>
      <c r="E24" s="5"/>
    </row>
    <row r="25" spans="1:5" x14ac:dyDescent="0.25">
      <c r="A25" s="201" t="s">
        <v>301</v>
      </c>
      <c r="B25" s="195"/>
      <c r="C25" s="197" t="s">
        <v>973</v>
      </c>
      <c r="D25" s="5"/>
      <c r="E25" s="5"/>
    </row>
    <row r="26" spans="1:5" x14ac:dyDescent="0.25">
      <c r="A26" s="201" t="s">
        <v>302</v>
      </c>
      <c r="B26" s="195"/>
      <c r="C26" s="197" t="s">
        <v>974</v>
      </c>
      <c r="D26" s="5"/>
      <c r="E26" s="5"/>
    </row>
    <row r="27" spans="1:5" x14ac:dyDescent="0.25">
      <c r="A27" s="201" t="s">
        <v>303</v>
      </c>
      <c r="B27" s="195"/>
      <c r="C27" s="197" t="s">
        <v>120</v>
      </c>
      <c r="D27" s="5"/>
      <c r="E27" s="5"/>
    </row>
    <row r="28" spans="1:5" x14ac:dyDescent="0.25">
      <c r="A28" s="201" t="s">
        <v>304</v>
      </c>
      <c r="B28" s="195"/>
      <c r="C28" s="197" t="s">
        <v>121</v>
      </c>
      <c r="D28" s="5"/>
      <c r="E28" s="5"/>
    </row>
    <row r="29" spans="1:5" x14ac:dyDescent="0.25">
      <c r="A29" s="201" t="s">
        <v>305</v>
      </c>
      <c r="B29" s="195"/>
      <c r="C29" s="197" t="s">
        <v>122</v>
      </c>
      <c r="D29" s="5"/>
      <c r="E29" s="5"/>
    </row>
    <row r="30" spans="1:5" x14ac:dyDescent="0.25">
      <c r="A30" s="201" t="s">
        <v>306</v>
      </c>
      <c r="B30" s="195"/>
      <c r="C30" s="197" t="s">
        <v>123</v>
      </c>
      <c r="D30" s="5"/>
      <c r="E30" s="5"/>
    </row>
    <row r="31" spans="1:5" x14ac:dyDescent="0.25">
      <c r="A31" s="201" t="s">
        <v>307</v>
      </c>
      <c r="B31" s="195"/>
      <c r="C31" s="197" t="s">
        <v>216</v>
      </c>
      <c r="D31" s="5"/>
      <c r="E31" s="5"/>
    </row>
    <row r="32" spans="1:5" x14ac:dyDescent="0.25">
      <c r="A32" s="201" t="s">
        <v>308</v>
      </c>
      <c r="B32" s="195"/>
      <c r="C32" s="197" t="s">
        <v>125</v>
      </c>
      <c r="D32" s="5"/>
      <c r="E32" s="5"/>
    </row>
    <row r="33" spans="1:5" x14ac:dyDescent="0.25">
      <c r="A33" s="201" t="s">
        <v>309</v>
      </c>
      <c r="B33" s="195"/>
      <c r="C33" s="197" t="s">
        <v>217</v>
      </c>
      <c r="D33" s="5"/>
      <c r="E33" s="5"/>
    </row>
    <row r="34" spans="1:5" x14ac:dyDescent="0.25">
      <c r="A34" s="201" t="s">
        <v>310</v>
      </c>
      <c r="B34" s="195"/>
      <c r="C34" s="197" t="s">
        <v>218</v>
      </c>
      <c r="D34" s="5"/>
      <c r="E34" s="5"/>
    </row>
    <row r="35" spans="1:5" x14ac:dyDescent="0.25">
      <c r="A35" s="201" t="s">
        <v>311</v>
      </c>
      <c r="B35" s="195"/>
      <c r="C35" s="197" t="s">
        <v>201</v>
      </c>
      <c r="D35" s="5"/>
      <c r="E35" s="5"/>
    </row>
    <row r="36" spans="1:5" x14ac:dyDescent="0.25">
      <c r="A36" s="201" t="s">
        <v>312</v>
      </c>
      <c r="B36" s="195"/>
      <c r="C36" s="197" t="s">
        <v>197</v>
      </c>
      <c r="D36" s="5"/>
      <c r="E36" s="5"/>
    </row>
    <row r="37" spans="1:5" x14ac:dyDescent="0.25">
      <c r="A37" s="201" t="s">
        <v>313</v>
      </c>
      <c r="B37" s="195"/>
      <c r="C37" s="197" t="s">
        <v>199</v>
      </c>
      <c r="D37" s="5"/>
      <c r="E37" s="5"/>
    </row>
    <row r="38" spans="1:5" x14ac:dyDescent="0.25">
      <c r="A38" s="201"/>
      <c r="B38" s="195"/>
      <c r="C38" s="197"/>
      <c r="D38" s="5"/>
      <c r="E38" s="5"/>
    </row>
    <row r="39" spans="1:5" x14ac:dyDescent="0.25">
      <c r="A39" s="200" t="s">
        <v>219</v>
      </c>
      <c r="B39" s="195"/>
      <c r="C39" s="5"/>
      <c r="D39" s="97"/>
    </row>
    <row r="40" spans="1:5" x14ac:dyDescent="0.25">
      <c r="A40" s="201" t="s">
        <v>351</v>
      </c>
      <c r="B40" s="195"/>
      <c r="C40" s="197" t="s">
        <v>146</v>
      </c>
      <c r="D40" s="97"/>
    </row>
    <row r="41" spans="1:5" x14ac:dyDescent="0.25">
      <c r="A41" s="201" t="s">
        <v>350</v>
      </c>
      <c r="B41" s="195"/>
      <c r="C41" s="197" t="s">
        <v>146</v>
      </c>
      <c r="D41" s="97"/>
    </row>
    <row r="42" spans="1:5" x14ac:dyDescent="0.25">
      <c r="A42" s="201" t="s">
        <v>233</v>
      </c>
      <c r="B42" s="195"/>
      <c r="C42" s="197" t="s">
        <v>221</v>
      </c>
    </row>
    <row r="43" spans="1:5" x14ac:dyDescent="0.25">
      <c r="A43" s="5"/>
      <c r="B43" s="195"/>
      <c r="C43" s="5"/>
    </row>
    <row r="44" spans="1:5" x14ac:dyDescent="0.25">
      <c r="A44" s="200" t="s">
        <v>1041</v>
      </c>
    </row>
    <row r="45" spans="1:5" x14ac:dyDescent="0.25">
      <c r="A45" s="201" t="s">
        <v>1039</v>
      </c>
      <c r="C45" s="383" t="s">
        <v>1040</v>
      </c>
    </row>
  </sheetData>
  <mergeCells count="1">
    <mergeCell ref="A5:C5"/>
  </mergeCells>
  <hyperlinks>
    <hyperlink ref="C12" location="'Tabel A - General Issuer Detail'!A1" display="General Issuer Detail"/>
    <hyperlink ref="C15" location="'G1-G4 - Cover pool inform.'!A1" display="General cover pool information "/>
    <hyperlink ref="C16" location="'G1-G4 - Cover pool inform.'!B25" display="Outstanding CBs"/>
    <hyperlink ref="C17" location="'G1-G4 - Cover pool inform.'!B61" display="Legal ALM (balance principle) adherence"/>
    <hyperlink ref="C18" location="'G1-G4 - Cover pool inform.'!B70" display="Additional characteristics of ALM business model for issued CBs"/>
    <hyperlink ref="C20" location="'Table 1-3 - Lending'!B7" display="Number of loans by property category"/>
    <hyperlink ref="C21" location="'Table 1-3 - Lending'!B16" display="Lending by property category, DKKbn"/>
    <hyperlink ref="C22" location="'Table 1-3 - Lending'!B23" display="Lending, by loan size, DKKbn"/>
    <hyperlink ref="C23" location="'Table 4 - LTV'!B7" display="Lending, by-loan to-value (LTV), current property value, DKKbn"/>
    <hyperlink ref="C24" location="'Table 4 - LTV'!B29" display="Lending, by-loan to-value (LTV), current property value, Per cent"/>
    <hyperlink ref="C25" location="'Table 4 - LTV'!B51" display="Lending, by-loan to-value (LTV), current property value, DKKbn (&quot;Sidste krone&quot;)"/>
    <hyperlink ref="C26" location="'Table 4 - LTV'!B73" display="Lending, by-loan to-value (LTV), current property value, Per cent (&quot;Sidste krone&quot;)"/>
    <hyperlink ref="C27" location="'Table 5 - Region'!B7" display="Lending by region, DKKbn"/>
    <hyperlink ref="C28" location="'Table 6-8 - Lending by loan'!B6" display="Lending by loan type - IO Loans, DKKbn"/>
    <hyperlink ref="C29" location="'Table 6-8 - Lending by loan'!B26" display="Lending by loan type - Repayment Loans / Amortizing Loans, DKKbn"/>
    <hyperlink ref="C30" location="'Table 6-8 - Lending by loan'!B46" display="Lending by loan type - All loans, DKKbn"/>
    <hyperlink ref="C31" location="'Table 9-13 - Lending'!B6" display="Lending by Seasoning, DKKbn (Seasoning defined by duration of customer relationship)"/>
    <hyperlink ref="C32" location="'Table 9-13 - Lending'!B20" display="Lending by remaining maturity, DKKbn"/>
    <hyperlink ref="C33" location="'Table 9-13 - Lending'!B35" display="90 day Non-performing loans by property type, as percentage of instalments payments, %"/>
    <hyperlink ref="C34" location="'Table 9-13 - Lending'!B45" display="90 day Non-performing loans by property type, as percentage of lending, %"/>
    <hyperlink ref="C35" location="'Table 9-13 - Lending'!B55" display="90 day Non-performing loans by property type, as percentage of lending, by continous LTV bracket, %"/>
    <hyperlink ref="C36" location="'Table 9-13 - Lending'!B69" display="Realised losses (DKKm)"/>
    <hyperlink ref="C37" location="'Table 9-13 - Lending'!B78" display="Realised losses (%)"/>
    <hyperlink ref="C40" location="'X1 Key Concepts'!Udskriftsområde" display="Key Concepts Explanation"/>
    <hyperlink ref="C42" location="'X3 - General explanation'!B7" display="General explanation"/>
    <hyperlink ref="C41" location="'X2 Key Concepts'!Udskriftsområde" display="Key Concepts Explanation"/>
    <hyperlink ref="C45" location="'Table V1 - Reg. requirement'!Udskriftsområde" display="Regulatory requirement"/>
  </hyperlinks>
  <printOptions horizontalCentered="1"/>
  <pageMargins left="0.25" right="0.25" top="0.75" bottom="0.75" header="0.3" footer="0.3"/>
  <pageSetup paperSize="9" scale="68"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5"/>
  <sheetViews>
    <sheetView zoomScale="85" zoomScaleNormal="85" zoomScaleSheetLayoutView="78" workbookViewId="0">
      <selection activeCell="A11" sqref="A11"/>
    </sheetView>
  </sheetViews>
  <sheetFormatPr defaultColWidth="15.85546875" defaultRowHeight="15" x14ac:dyDescent="0.25"/>
  <cols>
    <col min="1" max="1" width="68.42578125" style="2" bestFit="1" customWidth="1"/>
    <col min="2" max="5" width="15.7109375" style="2" bestFit="1" customWidth="1"/>
    <col min="6" max="16384" width="15.85546875" style="2"/>
  </cols>
  <sheetData>
    <row r="1" spans="1:5" ht="12" customHeight="1" x14ac:dyDescent="0.25"/>
    <row r="2" spans="1:5" ht="12" customHeight="1" x14ac:dyDescent="0.25"/>
    <row r="3" spans="1:5" ht="12" customHeight="1" x14ac:dyDescent="0.25"/>
    <row r="4" spans="1:5" ht="36" customHeight="1" x14ac:dyDescent="0.25">
      <c r="A4" s="6" t="s">
        <v>329</v>
      </c>
      <c r="B4" s="412"/>
      <c r="C4" s="412"/>
    </row>
    <row r="5" spans="1:5" ht="15.75" x14ac:dyDescent="0.25">
      <c r="A5" s="38" t="s">
        <v>52</v>
      </c>
      <c r="B5" s="7"/>
      <c r="C5" s="7"/>
      <c r="D5" s="7"/>
      <c r="E5" s="7"/>
    </row>
    <row r="6" spans="1:5" s="5" customFormat="1" ht="3.75" customHeight="1" x14ac:dyDescent="0.25">
      <c r="A6" s="3"/>
      <c r="B6" s="4"/>
      <c r="C6" s="4"/>
      <c r="D6" s="4"/>
      <c r="E6" s="4"/>
    </row>
    <row r="7" spans="1:5" s="5" customFormat="1" ht="3" customHeight="1" x14ac:dyDescent="0.25">
      <c r="A7" s="3"/>
    </row>
    <row r="8" spans="1:5" ht="3.75" customHeight="1" x14ac:dyDescent="0.25"/>
    <row r="9" spans="1:5" x14ac:dyDescent="0.25">
      <c r="A9" s="8" t="s">
        <v>53</v>
      </c>
      <c r="B9" s="55" t="s">
        <v>1605</v>
      </c>
      <c r="C9" s="55" t="s">
        <v>1606</v>
      </c>
      <c r="D9" s="55" t="s">
        <v>1607</v>
      </c>
      <c r="E9" s="55" t="s">
        <v>1608</v>
      </c>
    </row>
    <row r="10" spans="1:5" x14ac:dyDescent="0.25">
      <c r="A10" s="9" t="s">
        <v>54</v>
      </c>
      <c r="B10" s="67">
        <v>384.899</v>
      </c>
      <c r="C10" s="67">
        <v>391.58199999999999</v>
      </c>
      <c r="D10" s="67">
        <v>380.23700000000002</v>
      </c>
      <c r="E10" s="67">
        <v>363.84699999999998</v>
      </c>
    </row>
    <row r="11" spans="1:5" x14ac:dyDescent="0.25">
      <c r="A11" s="9" t="s">
        <v>126</v>
      </c>
      <c r="B11" s="67">
        <v>338.666</v>
      </c>
      <c r="C11" s="67">
        <v>339.77800000000002</v>
      </c>
      <c r="D11" s="67">
        <v>338.06700000000001</v>
      </c>
      <c r="E11" s="67">
        <v>334.37900000000002</v>
      </c>
    </row>
    <row r="12" spans="1:5" x14ac:dyDescent="0.25">
      <c r="A12" s="12" t="s">
        <v>55</v>
      </c>
      <c r="B12" s="68">
        <v>329.04300000000001</v>
      </c>
      <c r="C12" s="68">
        <v>326.13200000000001</v>
      </c>
      <c r="D12" s="68">
        <v>324.51299999999998</v>
      </c>
      <c r="E12" s="68">
        <v>322.971</v>
      </c>
    </row>
    <row r="13" spans="1:5" x14ac:dyDescent="0.25">
      <c r="A13" s="13" t="s">
        <v>56</v>
      </c>
      <c r="B13" s="69">
        <v>0.23100000000000001</v>
      </c>
      <c r="C13" s="69">
        <v>0.222</v>
      </c>
      <c r="D13" s="69">
        <v>0.219</v>
      </c>
      <c r="E13" s="69">
        <v>0.224</v>
      </c>
    </row>
    <row r="14" spans="1:5" x14ac:dyDescent="0.25">
      <c r="A14" s="9" t="s">
        <v>57</v>
      </c>
      <c r="B14" s="70">
        <v>0.23100000000000001</v>
      </c>
      <c r="C14" s="70">
        <v>0.222</v>
      </c>
      <c r="D14" s="70">
        <v>0.219</v>
      </c>
      <c r="E14" s="70">
        <v>0.224</v>
      </c>
    </row>
    <row r="15" spans="1:5" x14ac:dyDescent="0.25">
      <c r="A15" s="9" t="s">
        <v>127</v>
      </c>
      <c r="B15" s="67">
        <v>339.42947328386259</v>
      </c>
      <c r="C15" s="67">
        <v>337.52849963154517</v>
      </c>
      <c r="D15" s="67">
        <v>338.6626376857605</v>
      </c>
      <c r="E15" s="67">
        <v>336.15521193188874</v>
      </c>
    </row>
    <row r="16" spans="1:5" x14ac:dyDescent="0.25">
      <c r="A16" s="9" t="s">
        <v>58</v>
      </c>
      <c r="B16" s="67">
        <v>0</v>
      </c>
      <c r="C16" s="67">
        <v>0</v>
      </c>
      <c r="D16" s="67">
        <v>0</v>
      </c>
      <c r="E16" s="67">
        <v>0</v>
      </c>
    </row>
    <row r="17" spans="1:5" x14ac:dyDescent="0.25">
      <c r="A17" s="11" t="s">
        <v>223</v>
      </c>
      <c r="B17" s="67">
        <v>0</v>
      </c>
      <c r="C17" s="67">
        <v>0</v>
      </c>
      <c r="D17" s="67">
        <v>0</v>
      </c>
      <c r="E17" s="67">
        <v>0</v>
      </c>
    </row>
    <row r="18" spans="1:5" x14ac:dyDescent="0.25">
      <c r="A18" s="14" t="s">
        <v>128</v>
      </c>
      <c r="B18" s="66">
        <v>45.751152068000003</v>
      </c>
      <c r="C18" s="66">
        <v>47.131538057</v>
      </c>
      <c r="D18" s="66">
        <v>46.315432481999999</v>
      </c>
      <c r="E18" s="66">
        <v>43.511670447</v>
      </c>
    </row>
    <row r="19" spans="1:5" x14ac:dyDescent="0.25">
      <c r="A19" s="15" t="s">
        <v>129</v>
      </c>
      <c r="B19" s="66">
        <v>0.37682516312000003</v>
      </c>
      <c r="C19" s="66">
        <v>0.12385900825</v>
      </c>
      <c r="D19" s="66">
        <v>0.11527498067000003</v>
      </c>
      <c r="E19" s="66">
        <v>6.083845030000002E-2</v>
      </c>
    </row>
    <row r="20" spans="1:5" x14ac:dyDescent="0.25">
      <c r="A20" s="9" t="s">
        <v>130</v>
      </c>
      <c r="B20" s="67">
        <v>4.90531926934E-2</v>
      </c>
      <c r="C20" s="67">
        <v>9.916927007717849E-2</v>
      </c>
      <c r="D20" s="67">
        <v>0.38173298748258</v>
      </c>
      <c r="E20" s="67">
        <v>0.38437603743047838</v>
      </c>
    </row>
    <row r="21" spans="1:5" s="5" customFormat="1" ht="9.75" customHeight="1" x14ac:dyDescent="0.25">
      <c r="A21" s="3"/>
      <c r="B21" s="263"/>
      <c r="C21" s="263"/>
      <c r="D21" s="263"/>
      <c r="E21" s="263"/>
    </row>
    <row r="22" spans="1:5" s="5" customFormat="1" ht="15.75" x14ac:dyDescent="0.25">
      <c r="A22" s="65"/>
      <c r="B22" s="263"/>
      <c r="C22" s="263"/>
      <c r="D22" s="263"/>
      <c r="E22" s="263"/>
    </row>
    <row r="23" spans="1:5" x14ac:dyDescent="0.25">
      <c r="A23" s="19" t="s">
        <v>59</v>
      </c>
      <c r="B23" s="400"/>
      <c r="C23" s="400"/>
      <c r="D23" s="400"/>
      <c r="E23" s="400"/>
    </row>
    <row r="24" spans="1:5" x14ac:dyDescent="0.25">
      <c r="A24" s="16" t="s">
        <v>131</v>
      </c>
      <c r="B24" s="75">
        <v>329.03929791100001</v>
      </c>
      <c r="C24" s="75">
        <v>325.57593241799998</v>
      </c>
      <c r="D24" s="75">
        <v>325.01822342000003</v>
      </c>
      <c r="E24" s="75">
        <v>323.39497059500002</v>
      </c>
    </row>
    <row r="25" spans="1:5" x14ac:dyDescent="0.25">
      <c r="A25" s="19" t="s">
        <v>60</v>
      </c>
      <c r="B25" s="400"/>
      <c r="C25" s="400"/>
      <c r="D25" s="400"/>
      <c r="E25" s="400"/>
    </row>
    <row r="26" spans="1:5" ht="3" customHeight="1" x14ac:dyDescent="0.25">
      <c r="A26" s="18"/>
      <c r="B26" s="400"/>
      <c r="C26" s="400"/>
      <c r="D26" s="400"/>
      <c r="E26" s="400"/>
    </row>
    <row r="27" spans="1:5" x14ac:dyDescent="0.25">
      <c r="A27" s="12" t="s">
        <v>61</v>
      </c>
      <c r="B27" s="68"/>
      <c r="C27" s="68"/>
      <c r="D27" s="68"/>
      <c r="E27" s="68"/>
    </row>
    <row r="28" spans="1:5" x14ac:dyDescent="0.25">
      <c r="A28" s="17" t="s">
        <v>107</v>
      </c>
      <c r="B28" s="402">
        <v>3.8252843439999996E-2</v>
      </c>
      <c r="C28" s="402">
        <v>4.8684920999999999E-2</v>
      </c>
      <c r="D28" s="402">
        <v>5.25455227E-2</v>
      </c>
      <c r="E28" s="402">
        <v>0.10808326896999999</v>
      </c>
    </row>
    <row r="29" spans="1:5" x14ac:dyDescent="0.25">
      <c r="A29" s="17" t="s">
        <v>108</v>
      </c>
      <c r="B29" s="401">
        <v>0.76940518486999998</v>
      </c>
      <c r="C29" s="401">
        <v>0.75459871050000005</v>
      </c>
      <c r="D29" s="401">
        <v>0.7622032206699999</v>
      </c>
      <c r="E29" s="401">
        <v>0.67576776128999994</v>
      </c>
    </row>
    <row r="30" spans="1:5" x14ac:dyDescent="0.25">
      <c r="A30" s="17" t="s">
        <v>109</v>
      </c>
      <c r="B30" s="401">
        <v>328.23163988259995</v>
      </c>
      <c r="C30" s="401">
        <v>324.7726487859</v>
      </c>
      <c r="D30" s="401">
        <v>324.2034746754</v>
      </c>
      <c r="E30" s="401">
        <v>322.61111956420001</v>
      </c>
    </row>
    <row r="31" spans="1:5" x14ac:dyDescent="0.25">
      <c r="A31" s="12" t="s">
        <v>62</v>
      </c>
      <c r="B31" s="68">
        <v>0</v>
      </c>
      <c r="C31" s="68">
        <v>0</v>
      </c>
      <c r="D31" s="68">
        <v>0</v>
      </c>
      <c r="E31" s="68">
        <v>0</v>
      </c>
    </row>
    <row r="32" spans="1:5" x14ac:dyDescent="0.25">
      <c r="A32" s="17" t="s">
        <v>110</v>
      </c>
      <c r="B32" s="401">
        <v>328.93116362900003</v>
      </c>
      <c r="C32" s="401">
        <v>325.44962099399999</v>
      </c>
      <c r="D32" s="401">
        <v>324.88419279800002</v>
      </c>
      <c r="E32" s="401">
        <v>323.25728115599998</v>
      </c>
    </row>
    <row r="33" spans="1:5" x14ac:dyDescent="0.25">
      <c r="A33" s="17" t="s">
        <v>111</v>
      </c>
      <c r="B33" s="401">
        <v>0.10813428190999999</v>
      </c>
      <c r="C33" s="401">
        <v>0.12631142368000001</v>
      </c>
      <c r="D33" s="401">
        <v>0.13403062207999999</v>
      </c>
      <c r="E33" s="401">
        <v>0.13768943890000002</v>
      </c>
    </row>
    <row r="34" spans="1:5" x14ac:dyDescent="0.25">
      <c r="A34" s="17" t="s">
        <v>112</v>
      </c>
      <c r="B34" s="402">
        <v>0</v>
      </c>
      <c r="C34" s="402">
        <v>0</v>
      </c>
      <c r="D34" s="402">
        <v>0</v>
      </c>
      <c r="E34" s="402">
        <v>0</v>
      </c>
    </row>
    <row r="35" spans="1:5" x14ac:dyDescent="0.25">
      <c r="A35" s="17" t="s">
        <v>113</v>
      </c>
      <c r="B35" s="402">
        <v>0</v>
      </c>
      <c r="C35" s="402">
        <v>0</v>
      </c>
      <c r="D35" s="402">
        <v>0</v>
      </c>
      <c r="E35" s="402">
        <v>0</v>
      </c>
    </row>
    <row r="36" spans="1:5" x14ac:dyDescent="0.25">
      <c r="A36" s="12" t="s">
        <v>63</v>
      </c>
      <c r="B36" s="68">
        <v>0</v>
      </c>
      <c r="C36" s="68">
        <v>0</v>
      </c>
      <c r="D36" s="68">
        <v>0</v>
      </c>
      <c r="E36" s="68">
        <v>0</v>
      </c>
    </row>
    <row r="37" spans="1:5" ht="30" x14ac:dyDescent="0.25">
      <c r="A37" s="17" t="s">
        <v>132</v>
      </c>
      <c r="B37" s="401">
        <v>237.52862151739998</v>
      </c>
      <c r="C37" s="401">
        <v>235.09540907589999</v>
      </c>
      <c r="D37" s="401">
        <v>233.88003612310001</v>
      </c>
      <c r="E37" s="401">
        <v>232.1153849701</v>
      </c>
    </row>
    <row r="38" spans="1:5" ht="30" x14ac:dyDescent="0.25">
      <c r="A38" s="17" t="s">
        <v>114</v>
      </c>
      <c r="B38" s="401">
        <v>42.939732030689996</v>
      </c>
      <c r="C38" s="401">
        <v>41.871529151669989</v>
      </c>
      <c r="D38" s="401">
        <v>42.033528301940009</v>
      </c>
      <c r="E38" s="401">
        <v>41.240629025970001</v>
      </c>
    </row>
    <row r="39" spans="1:5" x14ac:dyDescent="0.25">
      <c r="A39" s="17" t="s">
        <v>115</v>
      </c>
      <c r="B39" s="401">
        <v>48.570944361999999</v>
      </c>
      <c r="C39" s="401">
        <v>48.608994189000001</v>
      </c>
      <c r="D39" s="401">
        <v>49.104658995000001</v>
      </c>
      <c r="E39" s="401">
        <v>50.038956599000002</v>
      </c>
    </row>
    <row r="40" spans="1:5" x14ac:dyDescent="0.25">
      <c r="A40" s="12" t="s">
        <v>64</v>
      </c>
      <c r="B40" s="403">
        <v>329.03929791008994</v>
      </c>
      <c r="C40" s="403">
        <v>325.57593241656997</v>
      </c>
      <c r="D40" s="403">
        <v>325.01822342004004</v>
      </c>
      <c r="E40" s="403">
        <v>323.39497059506999</v>
      </c>
    </row>
    <row r="41" spans="1:5" x14ac:dyDescent="0.25">
      <c r="A41" s="9" t="s">
        <v>133</v>
      </c>
      <c r="B41" s="67">
        <v>0.13670547269757058</v>
      </c>
      <c r="C41" s="67">
        <v>0.16131303927764276</v>
      </c>
      <c r="D41" s="67">
        <v>0.17364417265326518</v>
      </c>
      <c r="E41" s="404">
        <v>0.13085741847852439</v>
      </c>
    </row>
    <row r="42" spans="1:5" ht="30" x14ac:dyDescent="0.25">
      <c r="A42" s="11" t="s">
        <v>134</v>
      </c>
      <c r="B42" s="68">
        <v>0.34992231843122606</v>
      </c>
      <c r="C42" s="68">
        <v>0.36214819687169647</v>
      </c>
      <c r="D42" s="68">
        <v>0.38086590781722507</v>
      </c>
      <c r="E42" s="68">
        <v>0.38310715999092765</v>
      </c>
    </row>
    <row r="45" spans="1:5" x14ac:dyDescent="0.25">
      <c r="E45" s="98" t="s">
        <v>328</v>
      </c>
    </row>
  </sheetData>
  <mergeCells count="1">
    <mergeCell ref="B4:C4"/>
  </mergeCells>
  <hyperlinks>
    <hyperlink ref="E45" location="Contents!A1" display="To Frontpage"/>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3:L130"/>
  <sheetViews>
    <sheetView zoomScale="85" zoomScaleNormal="85" workbookViewId="0">
      <selection activeCell="K123" sqref="K123"/>
    </sheetView>
  </sheetViews>
  <sheetFormatPr defaultColWidth="9.140625" defaultRowHeight="15" x14ac:dyDescent="0.25"/>
  <cols>
    <col min="1" max="1" width="57.140625" style="2" customWidth="1"/>
    <col min="2" max="11" width="10.7109375" style="2" customWidth="1"/>
    <col min="12" max="12" width="9.140625" style="2"/>
    <col min="13" max="13" width="8.85546875" style="2" customWidth="1"/>
    <col min="14" max="16384" width="9.140625" style="2"/>
  </cols>
  <sheetData>
    <row r="3" spans="1:11" ht="12" customHeight="1" x14ac:dyDescent="0.25"/>
    <row r="4" spans="1:11" ht="36" x14ac:dyDescent="0.25">
      <c r="A4" s="92" t="s">
        <v>105</v>
      </c>
      <c r="B4" s="6"/>
      <c r="C4" s="6"/>
      <c r="D4" s="6"/>
      <c r="E4" s="6"/>
      <c r="F4" s="6"/>
      <c r="G4" s="6"/>
      <c r="H4" s="6"/>
      <c r="I4" s="6"/>
      <c r="J4" s="6"/>
      <c r="K4" s="6"/>
    </row>
    <row r="5" spans="1:11" ht="4.5" customHeight="1" x14ac:dyDescent="0.25">
      <c r="A5" s="418"/>
      <c r="B5" s="418"/>
      <c r="C5" s="418"/>
      <c r="D5" s="418"/>
      <c r="E5" s="418"/>
      <c r="F5" s="418"/>
      <c r="G5" s="418"/>
      <c r="H5" s="418"/>
      <c r="I5" s="418"/>
      <c r="J5" s="418"/>
      <c r="K5" s="418"/>
    </row>
    <row r="6" spans="1:11" ht="5.25" customHeight="1" x14ac:dyDescent="0.25">
      <c r="A6" s="20"/>
      <c r="B6" s="20"/>
      <c r="C6" s="265"/>
      <c r="D6" s="265"/>
      <c r="E6" s="265"/>
      <c r="F6" s="20"/>
      <c r="G6" s="20"/>
      <c r="H6" s="20"/>
      <c r="I6" s="20"/>
      <c r="J6" s="20"/>
      <c r="K6" s="20"/>
    </row>
    <row r="7" spans="1:11" x14ac:dyDescent="0.25">
      <c r="A7" s="25" t="s">
        <v>65</v>
      </c>
      <c r="B7" s="24"/>
      <c r="C7" s="24"/>
      <c r="D7" s="24"/>
      <c r="E7" s="24"/>
      <c r="F7" s="24"/>
      <c r="G7" s="24"/>
      <c r="H7" s="24" t="s">
        <v>1605</v>
      </c>
      <c r="I7" s="24" t="s">
        <v>1606</v>
      </c>
      <c r="J7" s="24" t="s">
        <v>1607</v>
      </c>
      <c r="K7" s="24" t="s">
        <v>1608</v>
      </c>
    </row>
    <row r="8" spans="1:11" x14ac:dyDescent="0.25">
      <c r="A8" s="22" t="s">
        <v>135</v>
      </c>
      <c r="B8" s="5"/>
      <c r="C8" s="5"/>
      <c r="D8" s="5"/>
      <c r="E8" s="5"/>
      <c r="F8" s="5"/>
      <c r="G8" s="5"/>
      <c r="H8" s="71">
        <v>6.5013719364689031</v>
      </c>
      <c r="I8" s="71">
        <v>7.527630143699902</v>
      </c>
      <c r="J8" s="71">
        <v>8.8323698338710042</v>
      </c>
      <c r="K8" s="71">
        <v>8.8777551737523126</v>
      </c>
    </row>
    <row r="9" spans="1:11" x14ac:dyDescent="0.25">
      <c r="A9" s="22" t="s">
        <v>136</v>
      </c>
      <c r="B9" s="5"/>
      <c r="C9" s="5"/>
      <c r="D9" s="5"/>
      <c r="E9" s="5"/>
      <c r="F9" s="5"/>
      <c r="G9" s="5"/>
      <c r="H9" s="71">
        <v>0</v>
      </c>
      <c r="I9" s="71">
        <v>0</v>
      </c>
      <c r="J9" s="71">
        <v>0</v>
      </c>
      <c r="K9" s="71">
        <v>0</v>
      </c>
    </row>
    <row r="10" spans="1:11" x14ac:dyDescent="0.25">
      <c r="A10" s="22" t="s">
        <v>66</v>
      </c>
      <c r="B10" s="5"/>
      <c r="C10" s="5"/>
      <c r="D10" s="5"/>
      <c r="E10" s="5"/>
      <c r="F10" s="5"/>
      <c r="G10" s="5"/>
      <c r="H10" s="71">
        <v>1.0998628594888991</v>
      </c>
      <c r="I10" s="71">
        <v>1.3178129379699051</v>
      </c>
      <c r="J10" s="71">
        <v>1.905028253041015</v>
      </c>
      <c r="K10" s="71">
        <v>1.7421633377023218</v>
      </c>
    </row>
    <row r="11" spans="1:11" x14ac:dyDescent="0.25">
      <c r="A11" s="22" t="s">
        <v>67</v>
      </c>
      <c r="B11" s="22" t="s">
        <v>10</v>
      </c>
      <c r="C11" s="22"/>
      <c r="D11" s="22"/>
      <c r="E11" s="22"/>
      <c r="F11" s="22"/>
      <c r="G11" s="22"/>
      <c r="H11" s="72">
        <v>0.20362140353852573</v>
      </c>
      <c r="I11" s="72">
        <v>0.21221444920442428</v>
      </c>
      <c r="J11" s="72">
        <v>0.27500134514869901</v>
      </c>
      <c r="K11" s="72">
        <v>0.24415120395318343</v>
      </c>
    </row>
    <row r="12" spans="1:11" x14ac:dyDescent="0.25">
      <c r="A12" s="26"/>
      <c r="B12" s="27" t="s">
        <v>137</v>
      </c>
      <c r="C12" s="27"/>
      <c r="D12" s="27"/>
      <c r="E12" s="27"/>
      <c r="F12" s="27"/>
      <c r="G12" s="27"/>
      <c r="H12" s="73">
        <v>0.08</v>
      </c>
      <c r="I12" s="73">
        <v>0.08</v>
      </c>
      <c r="J12" s="73">
        <v>0.08</v>
      </c>
      <c r="K12" s="73">
        <v>0.08</v>
      </c>
    </row>
    <row r="13" spans="1:11" x14ac:dyDescent="0.25">
      <c r="A13" s="22" t="s">
        <v>68</v>
      </c>
      <c r="B13" s="5"/>
      <c r="C13" s="5"/>
      <c r="D13" s="5"/>
      <c r="E13" s="5"/>
      <c r="F13" s="5"/>
      <c r="G13" s="5"/>
      <c r="H13" s="71">
        <v>5.4015090769800036</v>
      </c>
      <c r="I13" s="71">
        <v>6.2098172057299967</v>
      </c>
      <c r="J13" s="71">
        <v>6.9273415808299896</v>
      </c>
      <c r="K13" s="71">
        <v>7.1355918360499899</v>
      </c>
    </row>
    <row r="14" spans="1:11" x14ac:dyDescent="0.25">
      <c r="A14" s="5"/>
      <c r="B14" s="22" t="s">
        <v>69</v>
      </c>
      <c r="C14" s="22"/>
      <c r="D14" s="22"/>
      <c r="E14" s="22"/>
      <c r="F14" s="22"/>
      <c r="G14" s="22"/>
      <c r="H14" s="74">
        <v>0</v>
      </c>
      <c r="I14" s="74">
        <v>0</v>
      </c>
      <c r="J14" s="74">
        <v>0</v>
      </c>
      <c r="K14" s="74">
        <v>0</v>
      </c>
    </row>
    <row r="15" spans="1:11" x14ac:dyDescent="0.25">
      <c r="A15" s="22" t="s">
        <v>192</v>
      </c>
      <c r="B15" s="5"/>
      <c r="C15" s="5"/>
      <c r="D15" s="5"/>
      <c r="E15" s="5"/>
      <c r="F15" s="5"/>
      <c r="G15" s="5"/>
      <c r="H15" s="71">
        <v>0</v>
      </c>
      <c r="I15" s="71">
        <v>0</v>
      </c>
      <c r="J15" s="71">
        <v>0</v>
      </c>
      <c r="K15" s="71">
        <v>0</v>
      </c>
    </row>
    <row r="16" spans="1:11" x14ac:dyDescent="0.25">
      <c r="A16" s="22" t="s">
        <v>193</v>
      </c>
      <c r="B16" s="5"/>
      <c r="C16" s="5"/>
      <c r="D16" s="5"/>
      <c r="E16" s="5"/>
      <c r="F16" s="5"/>
      <c r="G16" s="5"/>
      <c r="H16" s="71">
        <v>0</v>
      </c>
      <c r="I16" s="71">
        <v>0</v>
      </c>
      <c r="J16" s="71">
        <v>0</v>
      </c>
      <c r="K16" s="71">
        <v>0</v>
      </c>
    </row>
    <row r="17" spans="1:11" x14ac:dyDescent="0.25">
      <c r="A17" s="140" t="s">
        <v>70</v>
      </c>
      <c r="B17" s="141"/>
      <c r="C17" s="141"/>
      <c r="D17" s="141"/>
      <c r="E17" s="141"/>
      <c r="F17" s="5"/>
      <c r="G17" s="5"/>
      <c r="H17" s="71">
        <v>0</v>
      </c>
      <c r="I17" s="71">
        <v>0</v>
      </c>
      <c r="J17" s="71">
        <v>0</v>
      </c>
      <c r="K17" s="71">
        <v>0</v>
      </c>
    </row>
    <row r="18" spans="1:11" x14ac:dyDescent="0.25">
      <c r="A18" s="140" t="s">
        <v>138</v>
      </c>
      <c r="B18" s="141"/>
      <c r="C18" s="141"/>
      <c r="D18" s="141"/>
      <c r="E18" s="141"/>
      <c r="F18" s="89"/>
      <c r="G18" s="89"/>
      <c r="H18" s="170">
        <v>0</v>
      </c>
      <c r="I18" s="170">
        <v>0</v>
      </c>
      <c r="J18" s="170">
        <v>0</v>
      </c>
      <c r="K18" s="170">
        <v>0</v>
      </c>
    </row>
    <row r="19" spans="1:11" x14ac:dyDescent="0.25">
      <c r="A19" s="140" t="s">
        <v>333</v>
      </c>
      <c r="B19" s="141"/>
      <c r="C19" s="141"/>
      <c r="D19" s="141"/>
      <c r="E19" s="141"/>
      <c r="F19" s="89"/>
      <c r="G19" s="89"/>
      <c r="H19" s="170">
        <v>1.0919826568433342</v>
      </c>
      <c r="I19" s="170">
        <v>1.3099327353243402</v>
      </c>
      <c r="J19" s="170">
        <v>1.8971480503954501</v>
      </c>
      <c r="K19" s="170">
        <v>1.7342831350567569</v>
      </c>
    </row>
    <row r="20" spans="1:11" x14ac:dyDescent="0.25">
      <c r="A20" s="140" t="s">
        <v>334</v>
      </c>
      <c r="B20" s="141"/>
      <c r="C20" s="141"/>
      <c r="D20" s="141"/>
      <c r="E20" s="141"/>
      <c r="F20" s="89"/>
      <c r="G20" s="89"/>
      <c r="H20" s="170">
        <v>1.0919826568433342</v>
      </c>
      <c r="I20" s="170">
        <v>1.3099327353243402</v>
      </c>
      <c r="J20" s="170">
        <v>1.8971480503954501</v>
      </c>
      <c r="K20" s="170">
        <v>1.7342831350567569</v>
      </c>
    </row>
    <row r="21" spans="1:11" x14ac:dyDescent="0.25">
      <c r="A21" s="142"/>
      <c r="B21" s="141"/>
      <c r="C21" s="141"/>
      <c r="D21" s="141"/>
      <c r="E21" s="141"/>
      <c r="F21" s="89"/>
      <c r="G21" s="89"/>
      <c r="H21" s="170">
        <v>0</v>
      </c>
      <c r="I21" s="170">
        <v>0</v>
      </c>
      <c r="J21" s="170">
        <v>0</v>
      </c>
      <c r="K21" s="170">
        <v>0</v>
      </c>
    </row>
    <row r="22" spans="1:11" x14ac:dyDescent="0.25">
      <c r="A22" s="143" t="s">
        <v>349</v>
      </c>
      <c r="B22" s="144"/>
      <c r="C22" s="144"/>
      <c r="D22" s="144"/>
      <c r="E22" s="144"/>
      <c r="F22" s="90"/>
      <c r="G22" s="90"/>
      <c r="H22" s="171">
        <v>0.94822109178928626</v>
      </c>
      <c r="I22" s="171">
        <v>1.6765642684000499</v>
      </c>
      <c r="J22" s="171">
        <v>1.8099301442124425</v>
      </c>
      <c r="K22" s="171">
        <v>1.8790580440427376</v>
      </c>
    </row>
    <row r="23" spans="1:11" ht="7.5" customHeight="1" x14ac:dyDescent="0.25"/>
    <row r="24" spans="1:11" ht="18" x14ac:dyDescent="0.25">
      <c r="A24" s="6" t="s">
        <v>103</v>
      </c>
      <c r="B24" s="6"/>
      <c r="C24" s="6"/>
      <c r="D24" s="6"/>
      <c r="E24" s="6"/>
      <c r="F24" s="6"/>
      <c r="G24" s="6"/>
      <c r="H24" s="6"/>
      <c r="I24" s="6"/>
      <c r="J24" s="6"/>
      <c r="K24" s="6"/>
    </row>
    <row r="25" spans="1:11" ht="5.25" customHeight="1" x14ac:dyDescent="0.25">
      <c r="A25" s="20"/>
      <c r="B25" s="20"/>
      <c r="C25" s="265"/>
      <c r="D25" s="265"/>
      <c r="E25" s="265"/>
      <c r="F25" s="20"/>
      <c r="G25" s="20"/>
      <c r="H25" s="20"/>
      <c r="I25" s="20"/>
      <c r="J25" s="20"/>
      <c r="K25" s="20"/>
    </row>
    <row r="26" spans="1:11" x14ac:dyDescent="0.25">
      <c r="A26" s="25" t="s">
        <v>65</v>
      </c>
      <c r="B26" s="24"/>
      <c r="C26" s="24"/>
      <c r="D26" s="24"/>
      <c r="E26" s="24"/>
      <c r="F26" s="24"/>
      <c r="G26" s="24"/>
      <c r="H26" s="24" t="s">
        <v>1605</v>
      </c>
      <c r="I26" s="24" t="s">
        <v>1606</v>
      </c>
      <c r="J26" s="24" t="s">
        <v>1607</v>
      </c>
      <c r="K26" s="24" t="s">
        <v>1608</v>
      </c>
    </row>
    <row r="27" spans="1:11" x14ac:dyDescent="0.25">
      <c r="A27" s="22" t="s">
        <v>68</v>
      </c>
      <c r="B27" s="5"/>
      <c r="C27" s="5"/>
      <c r="D27" s="5"/>
      <c r="E27" s="5"/>
      <c r="F27" s="5"/>
      <c r="G27" s="5"/>
      <c r="H27" s="263">
        <v>5.4015090769800036</v>
      </c>
      <c r="I27" s="263">
        <v>6.2098172057299967</v>
      </c>
      <c r="J27" s="263">
        <v>8.7478237318299996</v>
      </c>
      <c r="K27" s="263">
        <v>0</v>
      </c>
    </row>
    <row r="28" spans="1:11" x14ac:dyDescent="0.25">
      <c r="A28" s="22" t="s">
        <v>139</v>
      </c>
      <c r="B28" s="5"/>
      <c r="C28" s="5"/>
      <c r="D28" s="5"/>
      <c r="E28" s="5"/>
      <c r="F28" s="5"/>
      <c r="G28" s="5"/>
      <c r="H28" s="263">
        <v>5.7869373298220061</v>
      </c>
      <c r="I28" s="263">
        <v>6.6286200221870768</v>
      </c>
      <c r="J28" s="263">
        <v>9.2645524018652985</v>
      </c>
      <c r="K28" s="263">
        <v>0</v>
      </c>
    </row>
    <row r="29" spans="1:11" x14ac:dyDescent="0.25">
      <c r="A29" s="140" t="s">
        <v>72</v>
      </c>
      <c r="B29" s="140" t="s">
        <v>73</v>
      </c>
      <c r="C29" s="140"/>
      <c r="D29" s="140"/>
      <c r="E29" s="140"/>
      <c r="F29" s="140"/>
      <c r="G29" s="140"/>
      <c r="H29" s="172">
        <v>0</v>
      </c>
      <c r="I29" s="172">
        <v>0</v>
      </c>
      <c r="J29" s="172">
        <v>0</v>
      </c>
      <c r="K29" s="172">
        <v>0</v>
      </c>
    </row>
    <row r="30" spans="1:11" x14ac:dyDescent="0.25">
      <c r="A30" s="141"/>
      <c r="B30" s="140" t="s">
        <v>191</v>
      </c>
      <c r="C30" s="140"/>
      <c r="D30" s="140"/>
      <c r="E30" s="140"/>
      <c r="F30" s="140"/>
      <c r="G30" s="140"/>
      <c r="H30" s="173">
        <v>0.3575568500875102</v>
      </c>
      <c r="I30" s="173">
        <v>0.29458863953404735</v>
      </c>
      <c r="J30" s="173">
        <v>0.548349181051623</v>
      </c>
      <c r="K30" s="173">
        <v>0</v>
      </c>
    </row>
    <row r="31" spans="1:11" x14ac:dyDescent="0.25">
      <c r="A31" s="141"/>
      <c r="B31" s="140" t="s">
        <v>190</v>
      </c>
      <c r="C31" s="140"/>
      <c r="D31" s="140"/>
      <c r="E31" s="140"/>
      <c r="F31" s="140"/>
      <c r="G31" s="140"/>
      <c r="H31" s="174">
        <v>0</v>
      </c>
      <c r="I31" s="174">
        <v>0</v>
      </c>
      <c r="J31" s="174"/>
      <c r="K31" s="174"/>
    </row>
    <row r="32" spans="1:11" x14ac:dyDescent="0.25">
      <c r="A32" s="141"/>
      <c r="B32" s="140" t="s">
        <v>339</v>
      </c>
      <c r="C32" s="140"/>
      <c r="D32" s="140"/>
      <c r="E32" s="140"/>
      <c r="F32" s="140"/>
      <c r="G32" s="140"/>
      <c r="H32" s="174">
        <v>0.26408451602379324</v>
      </c>
      <c r="I32" s="174">
        <v>0.4871049415479598</v>
      </c>
      <c r="J32" s="174">
        <v>0.56458131975184445</v>
      </c>
      <c r="K32" s="174">
        <v>0</v>
      </c>
    </row>
    <row r="33" spans="1:11" x14ac:dyDescent="0.25">
      <c r="A33" s="141"/>
      <c r="B33" s="140" t="s">
        <v>340</v>
      </c>
      <c r="C33" s="140"/>
      <c r="D33" s="140"/>
      <c r="E33" s="140"/>
      <c r="F33" s="140"/>
      <c r="G33" s="140"/>
      <c r="H33" s="174">
        <v>1.4283567015339987E-2</v>
      </c>
      <c r="I33" s="174">
        <v>0.40251829620775831</v>
      </c>
      <c r="J33" s="174">
        <v>1.1442067242488061</v>
      </c>
      <c r="K33" s="174">
        <v>0</v>
      </c>
    </row>
    <row r="34" spans="1:11" x14ac:dyDescent="0.25">
      <c r="A34" s="141"/>
      <c r="B34" s="140" t="s">
        <v>341</v>
      </c>
      <c r="C34" s="140"/>
      <c r="D34" s="140"/>
      <c r="E34" s="140"/>
      <c r="F34" s="140"/>
      <c r="G34" s="140"/>
      <c r="H34" s="174">
        <v>0.19625632226778092</v>
      </c>
      <c r="I34" s="174">
        <v>0.16743485322107726</v>
      </c>
      <c r="J34" s="174">
        <v>0.40081352275437721</v>
      </c>
      <c r="K34" s="174">
        <v>0</v>
      </c>
    </row>
    <row r="35" spans="1:11" x14ac:dyDescent="0.25">
      <c r="A35" s="141"/>
      <c r="B35" s="140" t="s">
        <v>342</v>
      </c>
      <c r="C35" s="140"/>
      <c r="D35" s="140"/>
      <c r="E35" s="140"/>
      <c r="F35" s="140"/>
      <c r="G35" s="140"/>
      <c r="H35" s="174">
        <v>3.9284400640988391E-2</v>
      </c>
      <c r="I35" s="174">
        <v>2.552949698067572E-2</v>
      </c>
      <c r="J35" s="174">
        <v>2.9405754322395006E-2</v>
      </c>
      <c r="K35" s="174">
        <v>0</v>
      </c>
    </row>
    <row r="36" spans="1:11" x14ac:dyDescent="0.25">
      <c r="A36" s="141"/>
      <c r="B36" s="140" t="s">
        <v>74</v>
      </c>
      <c r="C36" s="140"/>
      <c r="D36" s="140"/>
      <c r="E36" s="140"/>
      <c r="F36" s="140"/>
      <c r="G36" s="140"/>
      <c r="H36" s="173">
        <v>0.1547351467706366</v>
      </c>
      <c r="I36" s="173">
        <v>0.16892156195325367</v>
      </c>
      <c r="J36" s="173">
        <v>0.28694878134092505</v>
      </c>
      <c r="K36" s="173">
        <v>0</v>
      </c>
    </row>
    <row r="37" spans="1:11" x14ac:dyDescent="0.25">
      <c r="A37" s="141"/>
      <c r="B37" s="140" t="s">
        <v>75</v>
      </c>
      <c r="C37" s="140"/>
      <c r="D37" s="140"/>
      <c r="E37" s="140"/>
      <c r="F37" s="140"/>
      <c r="G37" s="140"/>
      <c r="H37" s="173">
        <v>4.7607365270159567</v>
      </c>
      <c r="I37" s="173">
        <v>5.0825222327423045</v>
      </c>
      <c r="J37" s="173">
        <v>6.2902471183953281</v>
      </c>
      <c r="K37" s="173">
        <v>0</v>
      </c>
    </row>
    <row r="38" spans="1:11" x14ac:dyDescent="0.25">
      <c r="A38" s="141"/>
      <c r="B38" s="140" t="s">
        <v>76</v>
      </c>
      <c r="C38" s="140"/>
      <c r="D38" s="140"/>
      <c r="E38" s="140"/>
      <c r="F38" s="140"/>
      <c r="G38" s="140"/>
      <c r="H38" s="173">
        <v>0</v>
      </c>
      <c r="I38" s="173">
        <v>0</v>
      </c>
      <c r="J38" s="173">
        <v>0</v>
      </c>
      <c r="K38" s="173">
        <v>0</v>
      </c>
    </row>
    <row r="39" spans="1:11" x14ac:dyDescent="0.25">
      <c r="A39" s="140" t="s">
        <v>77</v>
      </c>
      <c r="B39" s="140" t="s">
        <v>336</v>
      </c>
      <c r="C39" s="140"/>
      <c r="D39" s="140"/>
      <c r="E39" s="140"/>
      <c r="F39" s="140"/>
      <c r="G39" s="140"/>
      <c r="H39" s="175">
        <v>0.11761007325293289</v>
      </c>
      <c r="I39" s="175">
        <v>0.18523060405685199</v>
      </c>
      <c r="J39" s="175">
        <v>0.20530726649949105</v>
      </c>
      <c r="K39" s="175">
        <v>0</v>
      </c>
    </row>
    <row r="40" spans="1:11" x14ac:dyDescent="0.25">
      <c r="A40" s="141"/>
      <c r="B40" s="140" t="s">
        <v>337</v>
      </c>
      <c r="C40" s="140"/>
      <c r="D40" s="140"/>
      <c r="E40" s="140"/>
      <c r="F40" s="140"/>
      <c r="G40" s="140"/>
      <c r="H40" s="175">
        <v>0.88238992674706707</v>
      </c>
      <c r="I40" s="175">
        <v>0.81476939594314812</v>
      </c>
      <c r="J40" s="175">
        <v>0.79469273350050895</v>
      </c>
      <c r="K40" s="175">
        <v>0</v>
      </c>
    </row>
    <row r="41" spans="1:11" x14ac:dyDescent="0.25">
      <c r="A41" s="141"/>
      <c r="B41" s="140" t="s">
        <v>78</v>
      </c>
      <c r="C41" s="140"/>
      <c r="D41" s="140"/>
      <c r="E41" s="140"/>
      <c r="F41" s="140"/>
      <c r="G41" s="140"/>
      <c r="H41" s="176">
        <v>0</v>
      </c>
      <c r="I41" s="176">
        <v>0</v>
      </c>
      <c r="J41" s="176">
        <v>0</v>
      </c>
      <c r="K41" s="176">
        <v>0</v>
      </c>
    </row>
    <row r="42" spans="1:11" x14ac:dyDescent="0.25">
      <c r="A42" s="140" t="s">
        <v>79</v>
      </c>
      <c r="B42" s="140" t="s">
        <v>140</v>
      </c>
      <c r="C42" s="140"/>
      <c r="D42" s="140"/>
      <c r="E42" s="140"/>
      <c r="F42" s="140"/>
      <c r="G42" s="140"/>
      <c r="H42" s="175">
        <v>0.2971481853729267</v>
      </c>
      <c r="I42" s="175">
        <v>0.35825359649028121</v>
      </c>
      <c r="J42" s="175">
        <v>0.44833366133030228</v>
      </c>
      <c r="K42" s="175">
        <v>0</v>
      </c>
    </row>
    <row r="43" spans="1:11" x14ac:dyDescent="0.25">
      <c r="A43" s="141"/>
      <c r="B43" s="140" t="s">
        <v>141</v>
      </c>
      <c r="C43" s="140"/>
      <c r="D43" s="140"/>
      <c r="E43" s="140"/>
      <c r="F43" s="140"/>
      <c r="G43" s="140"/>
      <c r="H43" s="175">
        <v>3.5117081509386895E-2</v>
      </c>
      <c r="I43" s="175">
        <v>2.6078237192001676E-2</v>
      </c>
      <c r="J43" s="175">
        <v>1.1698989786579204E-2</v>
      </c>
      <c r="K43" s="175">
        <v>0</v>
      </c>
    </row>
    <row r="44" spans="1:11" x14ac:dyDescent="0.25">
      <c r="A44" s="141"/>
      <c r="B44" s="140" t="s">
        <v>80</v>
      </c>
      <c r="C44" s="140"/>
      <c r="D44" s="140"/>
      <c r="E44" s="140"/>
      <c r="F44" s="140"/>
      <c r="G44" s="140"/>
      <c r="H44" s="175">
        <v>0.66773473311768639</v>
      </c>
      <c r="I44" s="175">
        <v>0.61566816631771704</v>
      </c>
      <c r="J44" s="175">
        <v>0.53996734888311859</v>
      </c>
      <c r="K44" s="175">
        <v>0</v>
      </c>
    </row>
    <row r="45" spans="1:11" x14ac:dyDescent="0.25">
      <c r="A45" s="140" t="s">
        <v>81</v>
      </c>
      <c r="B45" s="140" t="s">
        <v>82</v>
      </c>
      <c r="C45" s="140"/>
      <c r="D45" s="140"/>
      <c r="E45" s="140"/>
      <c r="F45" s="140"/>
      <c r="G45" s="140"/>
      <c r="H45" s="172">
        <v>5.7869373298220044</v>
      </c>
      <c r="I45" s="172">
        <v>6.6286200221870786</v>
      </c>
      <c r="J45" s="172">
        <v>9.2645524018652985</v>
      </c>
      <c r="K45" s="172">
        <v>0</v>
      </c>
    </row>
    <row r="46" spans="1:11" x14ac:dyDescent="0.25">
      <c r="A46" s="141"/>
      <c r="B46" s="140" t="s">
        <v>83</v>
      </c>
      <c r="C46" s="140"/>
      <c r="D46" s="140"/>
      <c r="E46" s="140"/>
      <c r="F46" s="140"/>
      <c r="G46" s="140"/>
      <c r="H46" s="172">
        <v>0</v>
      </c>
      <c r="I46" s="172">
        <v>0</v>
      </c>
      <c r="J46" s="172">
        <v>0</v>
      </c>
      <c r="K46" s="172">
        <v>0</v>
      </c>
    </row>
    <row r="47" spans="1:11" x14ac:dyDescent="0.25">
      <c r="A47" s="141"/>
      <c r="B47" s="140" t="s">
        <v>84</v>
      </c>
      <c r="C47" s="140"/>
      <c r="D47" s="140"/>
      <c r="E47" s="140"/>
      <c r="F47" s="140"/>
      <c r="G47" s="140"/>
      <c r="H47" s="177">
        <v>0</v>
      </c>
      <c r="I47" s="177">
        <v>0</v>
      </c>
      <c r="J47" s="177">
        <v>0</v>
      </c>
      <c r="K47" s="177">
        <v>0</v>
      </c>
    </row>
    <row r="48" spans="1:11" x14ac:dyDescent="0.25">
      <c r="A48" s="141"/>
      <c r="B48" s="140" t="s">
        <v>85</v>
      </c>
      <c r="C48" s="140"/>
      <c r="D48" s="140"/>
      <c r="E48" s="140"/>
      <c r="F48" s="140"/>
      <c r="G48" s="140"/>
      <c r="H48" s="177">
        <v>0</v>
      </c>
      <c r="I48" s="177">
        <v>0</v>
      </c>
      <c r="J48" s="177">
        <v>0</v>
      </c>
      <c r="K48" s="177">
        <v>0</v>
      </c>
    </row>
    <row r="49" spans="1:12" x14ac:dyDescent="0.25">
      <c r="A49" s="141"/>
      <c r="B49" s="140" t="s">
        <v>86</v>
      </c>
      <c r="C49" s="140"/>
      <c r="D49" s="140"/>
      <c r="E49" s="140"/>
      <c r="F49" s="140"/>
      <c r="G49" s="140"/>
      <c r="H49" s="177">
        <v>0</v>
      </c>
      <c r="I49" s="177">
        <v>0</v>
      </c>
      <c r="J49" s="177">
        <v>0</v>
      </c>
      <c r="K49" s="177">
        <v>0</v>
      </c>
    </row>
    <row r="50" spans="1:12" x14ac:dyDescent="0.25">
      <c r="A50" s="141"/>
      <c r="B50" s="140" t="s">
        <v>251</v>
      </c>
      <c r="C50" s="140"/>
      <c r="D50" s="140"/>
      <c r="E50" s="140"/>
      <c r="F50" s="140"/>
      <c r="G50" s="140"/>
      <c r="H50" s="177">
        <v>0</v>
      </c>
      <c r="I50" s="177">
        <v>0</v>
      </c>
      <c r="J50" s="177">
        <v>0</v>
      </c>
      <c r="K50" s="177">
        <v>0</v>
      </c>
    </row>
    <row r="51" spans="1:12" x14ac:dyDescent="0.25">
      <c r="A51" s="141"/>
      <c r="B51" s="140" t="s">
        <v>9</v>
      </c>
      <c r="C51" s="140"/>
      <c r="D51" s="140"/>
      <c r="E51" s="140"/>
      <c r="F51" s="140"/>
      <c r="G51" s="140"/>
      <c r="H51" s="177">
        <v>0</v>
      </c>
      <c r="I51" s="177">
        <v>0</v>
      </c>
      <c r="J51" s="177">
        <v>0</v>
      </c>
      <c r="K51" s="177">
        <v>0</v>
      </c>
    </row>
    <row r="52" spans="1:12" x14ac:dyDescent="0.25">
      <c r="A52" s="140" t="s">
        <v>87</v>
      </c>
      <c r="B52" s="141"/>
      <c r="C52" s="141"/>
      <c r="D52" s="141"/>
      <c r="E52" s="141"/>
      <c r="F52" s="141"/>
      <c r="G52" s="141"/>
      <c r="H52" s="76">
        <v>1</v>
      </c>
      <c r="I52" s="76">
        <v>1</v>
      </c>
      <c r="J52" s="76">
        <v>1</v>
      </c>
      <c r="K52" s="76">
        <v>0</v>
      </c>
    </row>
    <row r="53" spans="1:12" x14ac:dyDescent="0.25">
      <c r="A53" s="140" t="s">
        <v>88</v>
      </c>
      <c r="B53" s="141"/>
      <c r="C53" s="141"/>
      <c r="D53" s="141"/>
      <c r="E53" s="141"/>
      <c r="F53" s="141"/>
      <c r="G53" s="141"/>
      <c r="H53" s="76">
        <v>0.74193548387096775</v>
      </c>
      <c r="I53" s="76">
        <v>0.74193548387096775</v>
      </c>
      <c r="J53" s="76">
        <v>0.65</v>
      </c>
      <c r="K53" s="76">
        <v>0</v>
      </c>
    </row>
    <row r="54" spans="1:12" x14ac:dyDescent="0.25">
      <c r="A54" s="140" t="s">
        <v>89</v>
      </c>
      <c r="B54" s="141"/>
      <c r="C54" s="141"/>
      <c r="D54" s="141"/>
      <c r="E54" s="141"/>
      <c r="F54" s="141"/>
      <c r="G54" s="141"/>
      <c r="H54" s="76">
        <v>1</v>
      </c>
      <c r="I54" s="76">
        <v>1</v>
      </c>
      <c r="J54" s="76">
        <v>1</v>
      </c>
      <c r="K54" s="76">
        <v>0</v>
      </c>
    </row>
    <row r="55" spans="1:12" x14ac:dyDescent="0.25">
      <c r="A55" s="140" t="s">
        <v>90</v>
      </c>
      <c r="B55" s="140" t="s">
        <v>91</v>
      </c>
      <c r="C55" s="140"/>
      <c r="D55" s="140"/>
      <c r="E55" s="140"/>
      <c r="F55" s="140"/>
      <c r="G55" s="140"/>
      <c r="H55" s="31" t="s">
        <v>352</v>
      </c>
      <c r="I55" s="31" t="s">
        <v>352</v>
      </c>
      <c r="J55" s="31" t="s">
        <v>352</v>
      </c>
      <c r="K55" s="31">
        <v>0</v>
      </c>
    </row>
    <row r="56" spans="1:12" x14ac:dyDescent="0.25">
      <c r="A56" s="141"/>
      <c r="B56" s="140" t="s">
        <v>92</v>
      </c>
      <c r="C56" s="140"/>
      <c r="D56" s="140"/>
      <c r="E56" s="140"/>
      <c r="F56" s="140"/>
      <c r="G56" s="140"/>
      <c r="H56" s="31" t="s">
        <v>384</v>
      </c>
      <c r="I56" s="31" t="s">
        <v>384</v>
      </c>
      <c r="J56" s="31" t="s">
        <v>384</v>
      </c>
      <c r="K56" s="31">
        <v>0</v>
      </c>
    </row>
    <row r="57" spans="1:12" x14ac:dyDescent="0.25">
      <c r="A57" s="5"/>
      <c r="B57" s="22" t="s">
        <v>93</v>
      </c>
      <c r="C57" s="22"/>
      <c r="D57" s="22"/>
      <c r="E57" s="22"/>
      <c r="F57" s="22"/>
      <c r="G57" s="22"/>
      <c r="H57" s="31" t="s">
        <v>352</v>
      </c>
      <c r="I57" s="31" t="s">
        <v>352</v>
      </c>
      <c r="J57" s="31" t="s">
        <v>352</v>
      </c>
      <c r="K57" s="31">
        <v>0</v>
      </c>
    </row>
    <row r="58" spans="1:12" x14ac:dyDescent="0.25">
      <c r="A58" s="5"/>
      <c r="B58" s="22"/>
      <c r="C58" s="22"/>
      <c r="D58" s="22"/>
      <c r="E58" s="22"/>
      <c r="F58" s="22"/>
      <c r="G58" s="22"/>
      <c r="H58" s="31">
        <v>0</v>
      </c>
      <c r="I58" s="32">
        <v>0</v>
      </c>
      <c r="J58" s="32"/>
      <c r="K58" s="31"/>
    </row>
    <row r="59" spans="1:12" ht="18" customHeight="1" x14ac:dyDescent="0.25">
      <c r="A59" s="415" t="s">
        <v>381</v>
      </c>
      <c r="B59" s="415"/>
      <c r="C59" s="415"/>
      <c r="D59" s="267"/>
      <c r="E59" s="267"/>
      <c r="F59" s="267"/>
      <c r="G59" s="267"/>
      <c r="H59" s="267"/>
      <c r="I59" s="22"/>
      <c r="J59" s="22"/>
      <c r="K59" s="31"/>
      <c r="L59" s="31"/>
    </row>
    <row r="60" spans="1:12" ht="18" x14ac:dyDescent="0.25">
      <c r="A60" s="35"/>
      <c r="B60" s="35"/>
      <c r="C60" s="35"/>
      <c r="D60" s="35"/>
      <c r="E60" s="35"/>
      <c r="F60" s="35"/>
      <c r="G60" s="35"/>
      <c r="H60" s="35"/>
      <c r="I60" s="35"/>
      <c r="J60" s="35"/>
      <c r="K60" s="35"/>
    </row>
    <row r="61" spans="1:12" x14ac:dyDescent="0.25">
      <c r="A61" s="97" t="s">
        <v>382</v>
      </c>
      <c r="B61" s="41"/>
      <c r="C61" s="41"/>
      <c r="D61" s="41"/>
      <c r="E61" s="41"/>
      <c r="F61" s="41"/>
      <c r="G61" s="41"/>
      <c r="H61" s="41"/>
      <c r="I61" s="41"/>
      <c r="J61" s="41"/>
      <c r="K61" s="41"/>
      <c r="L61" s="41"/>
    </row>
    <row r="62" spans="1:12" x14ac:dyDescent="0.25">
      <c r="A62" s="268" t="s">
        <v>383</v>
      </c>
      <c r="B62" s="269" t="s">
        <v>384</v>
      </c>
      <c r="C62" s="269" t="s">
        <v>385</v>
      </c>
      <c r="D62" s="269" t="s">
        <v>386</v>
      </c>
      <c r="E62" s="269" t="s">
        <v>387</v>
      </c>
      <c r="F62" s="269" t="s">
        <v>388</v>
      </c>
      <c r="G62" s="269" t="s">
        <v>389</v>
      </c>
      <c r="H62" s="269" t="s">
        <v>390</v>
      </c>
      <c r="I62" s="269" t="s">
        <v>391</v>
      </c>
      <c r="J62" s="269" t="s">
        <v>392</v>
      </c>
      <c r="K62" s="269" t="s">
        <v>393</v>
      </c>
      <c r="L62" s="40"/>
    </row>
    <row r="63" spans="1:12" x14ac:dyDescent="0.25">
      <c r="A63" s="269" t="s">
        <v>394</v>
      </c>
      <c r="B63" s="289">
        <v>1.091982656843334</v>
      </c>
      <c r="C63" s="289">
        <v>0</v>
      </c>
      <c r="D63" s="289">
        <v>0</v>
      </c>
      <c r="E63" s="289">
        <v>0</v>
      </c>
      <c r="F63" s="289">
        <v>0</v>
      </c>
      <c r="G63" s="289">
        <v>0</v>
      </c>
      <c r="H63" s="289">
        <v>0</v>
      </c>
      <c r="I63" s="289">
        <v>0</v>
      </c>
      <c r="J63" s="289">
        <v>0</v>
      </c>
      <c r="K63" s="289">
        <v>0</v>
      </c>
      <c r="L63" s="40"/>
    </row>
    <row r="64" spans="1:12" x14ac:dyDescent="0.25">
      <c r="A64" s="269" t="s">
        <v>395</v>
      </c>
      <c r="B64" s="289">
        <v>0.82500569999999995</v>
      </c>
      <c r="C64" s="289">
        <v>0</v>
      </c>
      <c r="D64" s="289">
        <v>0</v>
      </c>
      <c r="E64" s="289">
        <v>0</v>
      </c>
      <c r="F64" s="289">
        <v>0</v>
      </c>
      <c r="G64" s="289">
        <v>0</v>
      </c>
      <c r="H64" s="289">
        <v>0</v>
      </c>
      <c r="I64" s="289">
        <v>0</v>
      </c>
      <c r="J64" s="289">
        <v>0</v>
      </c>
      <c r="K64" s="289">
        <v>0</v>
      </c>
      <c r="L64" s="40"/>
    </row>
    <row r="65" spans="1:12" s="33" customFormat="1" x14ac:dyDescent="0.25">
      <c r="A65" s="269" t="s">
        <v>396</v>
      </c>
      <c r="B65" s="289">
        <v>0.23869304677033418</v>
      </c>
      <c r="C65" s="289">
        <v>0</v>
      </c>
      <c r="D65" s="289">
        <v>0</v>
      </c>
      <c r="E65" s="289">
        <v>0</v>
      </c>
      <c r="F65" s="289">
        <v>0</v>
      </c>
      <c r="G65" s="289">
        <v>0</v>
      </c>
      <c r="H65" s="289">
        <v>0</v>
      </c>
      <c r="I65" s="289">
        <v>0</v>
      </c>
      <c r="J65" s="289">
        <v>0</v>
      </c>
      <c r="K65" s="289">
        <v>0</v>
      </c>
      <c r="L65" s="40"/>
    </row>
    <row r="66" spans="1:12" x14ac:dyDescent="0.25">
      <c r="A66" s="269" t="s">
        <v>397</v>
      </c>
      <c r="B66" s="289">
        <v>2.8283910072999997E-2</v>
      </c>
      <c r="C66" s="289">
        <v>0</v>
      </c>
      <c r="D66" s="289">
        <v>0</v>
      </c>
      <c r="E66" s="289">
        <v>0</v>
      </c>
      <c r="F66" s="289">
        <v>0</v>
      </c>
      <c r="G66" s="289">
        <v>0</v>
      </c>
      <c r="H66" s="289">
        <v>0</v>
      </c>
      <c r="I66" s="289">
        <v>0</v>
      </c>
      <c r="J66" s="289">
        <v>0</v>
      </c>
      <c r="K66" s="289">
        <v>0</v>
      </c>
      <c r="L66" s="40"/>
    </row>
    <row r="67" spans="1:12" x14ac:dyDescent="0.25">
      <c r="A67" s="269" t="s">
        <v>10</v>
      </c>
      <c r="B67" s="289">
        <v>1.091982656843334</v>
      </c>
      <c r="C67" s="289">
        <v>0</v>
      </c>
      <c r="D67" s="289">
        <v>0</v>
      </c>
      <c r="E67" s="289">
        <v>0</v>
      </c>
      <c r="F67" s="289">
        <v>0</v>
      </c>
      <c r="G67" s="289">
        <v>0</v>
      </c>
      <c r="H67" s="289">
        <v>0</v>
      </c>
      <c r="I67" s="289">
        <v>0</v>
      </c>
      <c r="J67" s="289">
        <v>0</v>
      </c>
      <c r="K67" s="289">
        <v>0</v>
      </c>
      <c r="L67" s="40"/>
    </row>
    <row r="68" spans="1:12" x14ac:dyDescent="0.25">
      <c r="A68" s="41"/>
      <c r="B68" s="54"/>
      <c r="C68" s="41"/>
      <c r="D68" s="41"/>
      <c r="E68" s="41"/>
      <c r="F68" s="41"/>
      <c r="G68" s="41"/>
      <c r="H68" s="41"/>
      <c r="I68" s="41"/>
      <c r="J68" s="41"/>
      <c r="K68" s="41"/>
      <c r="L68" s="41"/>
    </row>
    <row r="69" spans="1:12" x14ac:dyDescent="0.25">
      <c r="A69" s="97" t="s">
        <v>398</v>
      </c>
      <c r="B69" s="41"/>
      <c r="C69" s="41"/>
      <c r="D69" s="41"/>
      <c r="E69" s="41"/>
      <c r="F69" s="41"/>
      <c r="G69" s="41"/>
      <c r="H69" s="41"/>
      <c r="I69" s="41"/>
      <c r="J69" s="41"/>
      <c r="K69" s="41"/>
      <c r="L69" s="41"/>
    </row>
    <row r="70" spans="1:12" x14ac:dyDescent="0.25">
      <c r="A70" s="268" t="s">
        <v>399</v>
      </c>
      <c r="B70" s="269" t="s">
        <v>384</v>
      </c>
      <c r="C70" s="269" t="s">
        <v>385</v>
      </c>
      <c r="D70" s="269" t="s">
        <v>386</v>
      </c>
      <c r="E70" s="269" t="s">
        <v>387</v>
      </c>
      <c r="F70" s="269" t="s">
        <v>388</v>
      </c>
      <c r="G70" s="269" t="s">
        <v>389</v>
      </c>
      <c r="H70" s="269" t="s">
        <v>390</v>
      </c>
      <c r="I70" s="269" t="s">
        <v>391</v>
      </c>
      <c r="J70" s="269" t="s">
        <v>392</v>
      </c>
      <c r="K70" s="269" t="s">
        <v>393</v>
      </c>
      <c r="L70" s="40"/>
    </row>
    <row r="71" spans="1:12" x14ac:dyDescent="0.25">
      <c r="A71" s="269" t="s">
        <v>400</v>
      </c>
      <c r="B71" s="289">
        <v>0</v>
      </c>
      <c r="C71" s="289">
        <v>0</v>
      </c>
      <c r="D71" s="289">
        <v>0</v>
      </c>
      <c r="E71" s="289">
        <v>0</v>
      </c>
      <c r="F71" s="289">
        <v>0</v>
      </c>
      <c r="G71" s="289">
        <v>0</v>
      </c>
      <c r="H71" s="289">
        <v>0</v>
      </c>
      <c r="I71" s="289">
        <v>0</v>
      </c>
      <c r="J71" s="289">
        <v>0</v>
      </c>
      <c r="K71" s="289">
        <v>0</v>
      </c>
      <c r="L71" s="40"/>
    </row>
    <row r="72" spans="1:12" x14ac:dyDescent="0.25">
      <c r="A72" s="269" t="s">
        <v>401</v>
      </c>
      <c r="B72" s="289">
        <v>0</v>
      </c>
      <c r="C72" s="289">
        <v>0</v>
      </c>
      <c r="D72" s="289">
        <v>0</v>
      </c>
      <c r="E72" s="289">
        <v>0</v>
      </c>
      <c r="F72" s="289">
        <v>0</v>
      </c>
      <c r="G72" s="289">
        <v>0</v>
      </c>
      <c r="H72" s="289">
        <v>0</v>
      </c>
      <c r="I72" s="289">
        <v>0</v>
      </c>
      <c r="J72" s="289">
        <v>0</v>
      </c>
      <c r="K72" s="289">
        <v>0</v>
      </c>
      <c r="L72" s="40"/>
    </row>
    <row r="73" spans="1:12" x14ac:dyDescent="0.25">
      <c r="A73" s="269" t="s">
        <v>402</v>
      </c>
      <c r="B73" s="289">
        <v>1.0919826568433342</v>
      </c>
      <c r="C73" s="289">
        <v>0</v>
      </c>
      <c r="D73" s="289">
        <v>0</v>
      </c>
      <c r="E73" s="289">
        <v>0</v>
      </c>
      <c r="F73" s="289">
        <v>0</v>
      </c>
      <c r="G73" s="289">
        <v>0</v>
      </c>
      <c r="H73" s="289">
        <v>0</v>
      </c>
      <c r="I73" s="289">
        <v>0</v>
      </c>
      <c r="J73" s="289">
        <v>0</v>
      </c>
      <c r="K73" s="289">
        <v>0</v>
      </c>
      <c r="L73" s="40"/>
    </row>
    <row r="74" spans="1:12" x14ac:dyDescent="0.25">
      <c r="A74" s="270" t="s">
        <v>403</v>
      </c>
      <c r="B74" s="289">
        <v>0</v>
      </c>
      <c r="C74" s="289">
        <v>0</v>
      </c>
      <c r="D74" s="289">
        <v>0</v>
      </c>
      <c r="E74" s="289">
        <v>0</v>
      </c>
      <c r="F74" s="289">
        <v>0</v>
      </c>
      <c r="G74" s="289">
        <v>0</v>
      </c>
      <c r="H74" s="289">
        <v>0</v>
      </c>
      <c r="I74" s="289">
        <v>0</v>
      </c>
      <c r="J74" s="289">
        <v>0</v>
      </c>
      <c r="K74" s="289">
        <v>0</v>
      </c>
      <c r="L74" s="40"/>
    </row>
    <row r="75" spans="1:12" x14ac:dyDescent="0.25">
      <c r="A75" s="270" t="s">
        <v>421</v>
      </c>
      <c r="B75" s="289">
        <v>0</v>
      </c>
      <c r="C75" s="289">
        <v>0</v>
      </c>
      <c r="D75" s="289">
        <v>0</v>
      </c>
      <c r="E75" s="289">
        <v>0</v>
      </c>
      <c r="F75" s="289">
        <v>0</v>
      </c>
      <c r="G75" s="289">
        <v>0</v>
      </c>
      <c r="H75" s="289">
        <v>0</v>
      </c>
      <c r="I75" s="289">
        <v>0</v>
      </c>
      <c r="J75" s="289">
        <v>0</v>
      </c>
      <c r="K75" s="289">
        <v>0</v>
      </c>
      <c r="L75" s="40"/>
    </row>
    <row r="76" spans="1:12" x14ac:dyDescent="0.25">
      <c r="A76" s="269" t="s">
        <v>10</v>
      </c>
      <c r="B76" s="289">
        <v>1.0919826568433342</v>
      </c>
      <c r="C76" s="289">
        <v>0</v>
      </c>
      <c r="D76" s="289">
        <v>0</v>
      </c>
      <c r="E76" s="289">
        <v>0</v>
      </c>
      <c r="F76" s="289">
        <v>0</v>
      </c>
      <c r="G76" s="289">
        <v>0</v>
      </c>
      <c r="H76" s="289">
        <v>0</v>
      </c>
      <c r="I76" s="289">
        <v>0</v>
      </c>
      <c r="J76" s="289">
        <v>0</v>
      </c>
      <c r="K76" s="289">
        <v>0</v>
      </c>
      <c r="L76" s="40"/>
    </row>
    <row r="77" spans="1:12" x14ac:dyDescent="0.25">
      <c r="A77" s="40"/>
      <c r="B77" s="271"/>
      <c r="C77" s="40"/>
      <c r="D77" s="40"/>
      <c r="E77" s="40"/>
      <c r="F77" s="40"/>
      <c r="G77" s="40"/>
      <c r="H77" s="40"/>
      <c r="I77" s="40"/>
      <c r="J77" s="40"/>
      <c r="K77" s="40"/>
      <c r="L77" s="40"/>
    </row>
    <row r="78" spans="1:12" x14ac:dyDescent="0.25">
      <c r="A78" s="97" t="s">
        <v>404</v>
      </c>
      <c r="B78" s="41"/>
      <c r="C78" s="41"/>
      <c r="D78" s="41"/>
      <c r="E78" s="41"/>
      <c r="F78" s="41"/>
      <c r="G78" s="41"/>
      <c r="H78" s="41"/>
      <c r="I78" s="41"/>
      <c r="J78" s="41"/>
      <c r="K78" s="41"/>
      <c r="L78" s="41"/>
    </row>
    <row r="79" spans="1:12" x14ac:dyDescent="0.25">
      <c r="A79" s="268" t="s">
        <v>405</v>
      </c>
      <c r="B79" s="416" t="s">
        <v>395</v>
      </c>
      <c r="C79" s="417"/>
      <c r="D79" s="416" t="s">
        <v>396</v>
      </c>
      <c r="E79" s="417"/>
      <c r="F79" s="416" t="s">
        <v>397</v>
      </c>
      <c r="G79" s="417"/>
      <c r="H79" s="416" t="s">
        <v>10</v>
      </c>
      <c r="I79" s="417"/>
      <c r="L79" s="40"/>
    </row>
    <row r="80" spans="1:12" x14ac:dyDescent="0.25">
      <c r="A80" s="269" t="s">
        <v>400</v>
      </c>
      <c r="B80" s="413">
        <v>0</v>
      </c>
      <c r="C80" s="414">
        <v>0</v>
      </c>
      <c r="D80" s="413">
        <v>0</v>
      </c>
      <c r="E80" s="414">
        <v>0</v>
      </c>
      <c r="F80" s="413">
        <v>0</v>
      </c>
      <c r="G80" s="414">
        <v>0</v>
      </c>
      <c r="H80" s="413">
        <v>0</v>
      </c>
      <c r="I80" s="414">
        <v>0</v>
      </c>
      <c r="L80" s="40"/>
    </row>
    <row r="81" spans="1:12" x14ac:dyDescent="0.25">
      <c r="A81" s="269" t="s">
        <v>401</v>
      </c>
      <c r="B81" s="413">
        <v>0</v>
      </c>
      <c r="C81" s="414">
        <v>0</v>
      </c>
      <c r="D81" s="413">
        <v>0</v>
      </c>
      <c r="E81" s="414">
        <v>0</v>
      </c>
      <c r="F81" s="413">
        <v>0</v>
      </c>
      <c r="G81" s="414">
        <v>0</v>
      </c>
      <c r="H81" s="413">
        <v>0</v>
      </c>
      <c r="I81" s="414">
        <v>0</v>
      </c>
      <c r="L81" s="40"/>
    </row>
    <row r="82" spans="1:12" x14ac:dyDescent="0.25">
      <c r="A82" s="269" t="s">
        <v>402</v>
      </c>
      <c r="B82" s="413">
        <v>0.82500569999999995</v>
      </c>
      <c r="C82" s="414">
        <v>0</v>
      </c>
      <c r="D82" s="413">
        <v>0.23869304677033418</v>
      </c>
      <c r="E82" s="414">
        <v>0</v>
      </c>
      <c r="F82" s="413">
        <v>2.8283910072999997E-2</v>
      </c>
      <c r="G82" s="414">
        <v>0</v>
      </c>
      <c r="H82" s="413">
        <v>1.091982656843334</v>
      </c>
      <c r="I82" s="414">
        <v>0</v>
      </c>
      <c r="L82" s="40"/>
    </row>
    <row r="83" spans="1:12" x14ac:dyDescent="0.25">
      <c r="A83" s="270" t="s">
        <v>403</v>
      </c>
      <c r="B83" s="413">
        <v>0</v>
      </c>
      <c r="C83" s="414">
        <v>0</v>
      </c>
      <c r="D83" s="413">
        <v>0</v>
      </c>
      <c r="E83" s="414">
        <v>0</v>
      </c>
      <c r="F83" s="413">
        <v>0</v>
      </c>
      <c r="G83" s="414">
        <v>0</v>
      </c>
      <c r="H83" s="413">
        <v>0</v>
      </c>
      <c r="I83" s="414">
        <v>0</v>
      </c>
      <c r="L83" s="40"/>
    </row>
    <row r="84" spans="1:12" x14ac:dyDescent="0.25">
      <c r="A84" s="270" t="s">
        <v>421</v>
      </c>
      <c r="B84" s="413">
        <v>0</v>
      </c>
      <c r="C84" s="414">
        <v>0</v>
      </c>
      <c r="D84" s="413">
        <v>0</v>
      </c>
      <c r="E84" s="414">
        <v>0</v>
      </c>
      <c r="F84" s="413">
        <v>0</v>
      </c>
      <c r="G84" s="414">
        <v>0</v>
      </c>
      <c r="H84" s="413">
        <v>0</v>
      </c>
      <c r="I84" s="414">
        <v>0</v>
      </c>
      <c r="L84" s="40"/>
    </row>
    <row r="85" spans="1:12" x14ac:dyDescent="0.25">
      <c r="A85" s="269" t="s">
        <v>10</v>
      </c>
      <c r="B85" s="413">
        <v>0.82500569999999995</v>
      </c>
      <c r="C85" s="414">
        <v>0</v>
      </c>
      <c r="D85" s="413">
        <v>0.23869304677033418</v>
      </c>
      <c r="E85" s="414">
        <v>0</v>
      </c>
      <c r="F85" s="413">
        <v>2.8283910072999997E-2</v>
      </c>
      <c r="G85" s="414">
        <v>0</v>
      </c>
      <c r="H85" s="413">
        <v>1.091982656843334</v>
      </c>
      <c r="I85" s="414">
        <v>0</v>
      </c>
      <c r="L85" s="40"/>
    </row>
    <row r="86" spans="1:12" x14ac:dyDescent="0.25">
      <c r="A86" s="40"/>
      <c r="B86" s="271"/>
      <c r="C86" s="40"/>
      <c r="D86" s="40"/>
      <c r="E86" s="40"/>
      <c r="F86" s="40"/>
      <c r="G86" s="40"/>
      <c r="H86" s="40"/>
      <c r="I86" s="40"/>
      <c r="J86" s="40"/>
      <c r="K86" s="40"/>
      <c r="L86" s="40"/>
    </row>
    <row r="87" spans="1:12" x14ac:dyDescent="0.25">
      <c r="A87" s="97" t="s">
        <v>406</v>
      </c>
      <c r="B87" s="41"/>
      <c r="C87" s="41"/>
      <c r="D87" s="41"/>
      <c r="E87" s="41"/>
      <c r="F87" s="41"/>
      <c r="G87" s="41"/>
      <c r="H87" s="41"/>
      <c r="I87" s="41"/>
      <c r="J87" s="41"/>
      <c r="K87" s="41"/>
      <c r="L87" s="41"/>
    </row>
    <row r="88" spans="1:12" x14ac:dyDescent="0.25">
      <c r="A88" s="422" t="s">
        <v>407</v>
      </c>
      <c r="B88" s="423"/>
      <c r="C88" s="423"/>
      <c r="D88" s="423"/>
      <c r="E88" s="423"/>
      <c r="F88" s="423"/>
      <c r="G88" s="272"/>
      <c r="H88" s="290">
        <v>7.8802026455653262E-3</v>
      </c>
      <c r="L88" s="271"/>
    </row>
    <row r="89" spans="1:12" x14ac:dyDescent="0.25">
      <c r="A89" s="273"/>
      <c r="B89" s="273"/>
      <c r="C89" s="273"/>
      <c r="D89" s="273"/>
      <c r="E89" s="273"/>
      <c r="F89" s="273"/>
      <c r="G89" s="273"/>
      <c r="H89" s="273"/>
      <c r="I89" s="273"/>
      <c r="J89" s="273"/>
      <c r="K89" s="271"/>
      <c r="L89" s="271"/>
    </row>
    <row r="90" spans="1:12" x14ac:dyDescent="0.25">
      <c r="A90" s="274" t="s">
        <v>408</v>
      </c>
      <c r="B90" s="275"/>
      <c r="C90" s="139"/>
      <c r="D90" s="139"/>
      <c r="E90" s="139"/>
      <c r="F90" s="139"/>
      <c r="G90" s="139"/>
      <c r="H90" s="139"/>
      <c r="I90" s="41"/>
      <c r="J90" s="41"/>
      <c r="K90" s="41"/>
      <c r="L90" s="41"/>
    </row>
    <row r="91" spans="1:12" x14ac:dyDescent="0.25">
      <c r="A91" s="270" t="s">
        <v>409</v>
      </c>
      <c r="B91" s="276">
        <v>0</v>
      </c>
      <c r="C91" s="139"/>
      <c r="D91" s="139"/>
      <c r="E91" s="139"/>
      <c r="F91" s="139"/>
      <c r="G91" s="139"/>
      <c r="H91" s="139"/>
      <c r="I91" s="41"/>
      <c r="J91" s="41"/>
      <c r="K91" s="41"/>
      <c r="L91" s="41"/>
    </row>
    <row r="92" spans="1:12" x14ac:dyDescent="0.25">
      <c r="A92" s="270" t="s">
        <v>410</v>
      </c>
      <c r="B92" s="276">
        <v>0</v>
      </c>
      <c r="C92" s="139"/>
      <c r="D92" s="139"/>
      <c r="E92" s="139"/>
      <c r="F92" s="139"/>
      <c r="G92" s="139"/>
      <c r="H92" s="139"/>
      <c r="I92" s="41"/>
      <c r="J92" s="41"/>
      <c r="K92" s="41"/>
      <c r="L92" s="41"/>
    </row>
    <row r="93" spans="1:12" x14ac:dyDescent="0.25">
      <c r="A93" s="270" t="s">
        <v>397</v>
      </c>
      <c r="B93" s="276">
        <v>0</v>
      </c>
      <c r="C93" s="139"/>
      <c r="D93" s="139"/>
      <c r="E93" s="139"/>
      <c r="F93" s="139"/>
      <c r="G93" s="139"/>
      <c r="H93" s="139"/>
      <c r="I93" s="41"/>
      <c r="J93" s="41"/>
      <c r="K93" s="41"/>
      <c r="L93" s="41"/>
    </row>
    <row r="94" spans="1:12" x14ac:dyDescent="0.25">
      <c r="A94" s="270" t="s">
        <v>10</v>
      </c>
      <c r="B94" s="276">
        <v>0</v>
      </c>
      <c r="C94" s="139"/>
      <c r="D94" s="139"/>
      <c r="E94" s="139"/>
      <c r="F94" s="139"/>
      <c r="G94" s="139"/>
      <c r="H94" s="139"/>
      <c r="I94" s="41"/>
      <c r="J94" s="41"/>
      <c r="K94" s="41"/>
      <c r="L94" s="41"/>
    </row>
    <row r="95" spans="1:12" x14ac:dyDescent="0.25">
      <c r="A95" s="139"/>
      <c r="B95" s="139"/>
      <c r="C95" s="139"/>
      <c r="D95" s="139"/>
      <c r="E95" s="139"/>
      <c r="F95" s="139"/>
      <c r="G95" s="139"/>
      <c r="H95" s="139"/>
      <c r="I95" s="41"/>
      <c r="J95" s="41"/>
      <c r="K95" s="41"/>
      <c r="L95" s="41"/>
    </row>
    <row r="96" spans="1:12" x14ac:dyDescent="0.25">
      <c r="A96" s="274" t="s">
        <v>411</v>
      </c>
      <c r="B96" s="275"/>
      <c r="C96" s="139"/>
      <c r="D96" s="139"/>
      <c r="E96" s="139"/>
      <c r="F96" s="139"/>
      <c r="G96" s="139"/>
      <c r="H96" s="139"/>
      <c r="I96" s="41"/>
      <c r="J96" s="41"/>
      <c r="K96" s="41"/>
      <c r="L96" s="41"/>
    </row>
    <row r="97" spans="1:12" x14ac:dyDescent="0.25">
      <c r="A97" s="270" t="s">
        <v>409</v>
      </c>
      <c r="B97" s="276">
        <v>0</v>
      </c>
      <c r="C97" s="139"/>
      <c r="D97" s="139"/>
      <c r="E97" s="139"/>
      <c r="F97" s="139"/>
      <c r="G97" s="139"/>
      <c r="H97" s="139"/>
      <c r="I97" s="41"/>
      <c r="J97" s="41"/>
      <c r="K97" s="41"/>
      <c r="L97" s="41"/>
    </row>
    <row r="98" spans="1:12" x14ac:dyDescent="0.25">
      <c r="A98" s="270" t="s">
        <v>410</v>
      </c>
      <c r="B98" s="276">
        <v>0</v>
      </c>
      <c r="C98" s="139"/>
      <c r="D98" s="139"/>
      <c r="E98" s="139"/>
      <c r="F98" s="139"/>
      <c r="G98" s="139"/>
      <c r="H98" s="139"/>
      <c r="I98" s="41"/>
      <c r="J98" s="41"/>
      <c r="K98" s="41"/>
      <c r="L98" s="41"/>
    </row>
    <row r="99" spans="1:12" x14ac:dyDescent="0.25">
      <c r="A99" s="270" t="s">
        <v>397</v>
      </c>
      <c r="B99" s="276">
        <v>0</v>
      </c>
      <c r="C99" s="139"/>
      <c r="D99" s="139"/>
      <c r="E99" s="139"/>
      <c r="F99" s="139"/>
      <c r="G99" s="139"/>
      <c r="H99" s="139"/>
      <c r="I99" s="41"/>
      <c r="J99" s="41"/>
      <c r="K99" s="41"/>
      <c r="L99" s="41"/>
    </row>
    <row r="100" spans="1:12" x14ac:dyDescent="0.25">
      <c r="A100" s="270" t="s">
        <v>10</v>
      </c>
      <c r="B100" s="276">
        <v>0</v>
      </c>
      <c r="C100" s="139"/>
      <c r="D100" s="139"/>
      <c r="E100" s="139"/>
      <c r="F100" s="139"/>
      <c r="G100" s="139"/>
      <c r="H100" s="139"/>
      <c r="I100" s="41"/>
      <c r="J100" s="41"/>
      <c r="K100" s="41"/>
      <c r="L100" s="41"/>
    </row>
    <row r="101" spans="1:12" x14ac:dyDescent="0.25">
      <c r="A101" s="141"/>
      <c r="B101" s="277"/>
      <c r="C101" s="139"/>
      <c r="D101" s="139"/>
      <c r="E101" s="139"/>
      <c r="F101" s="139"/>
      <c r="G101" s="139"/>
      <c r="H101" s="139"/>
      <c r="I101" s="41"/>
      <c r="J101" s="41"/>
      <c r="K101" s="41"/>
      <c r="L101" s="41"/>
    </row>
    <row r="102" spans="1:12" ht="18" x14ac:dyDescent="0.25">
      <c r="A102" s="425" t="s">
        <v>412</v>
      </c>
      <c r="B102" s="425"/>
      <c r="C102" s="425"/>
      <c r="D102" s="425"/>
      <c r="E102" s="425"/>
      <c r="F102" s="425"/>
      <c r="G102" s="425"/>
      <c r="H102" s="425"/>
      <c r="I102" s="425"/>
      <c r="J102" s="425"/>
      <c r="K102" s="425"/>
      <c r="L102" s="264"/>
    </row>
    <row r="103" spans="1:12" ht="18" x14ac:dyDescent="0.25">
      <c r="A103" s="35"/>
      <c r="B103" s="278"/>
      <c r="C103" s="279"/>
      <c r="D103" s="279"/>
      <c r="E103" s="279"/>
      <c r="F103" s="279"/>
      <c r="G103" s="279"/>
      <c r="H103" s="279"/>
      <c r="I103" s="279"/>
      <c r="J103" s="279"/>
      <c r="K103" s="279"/>
      <c r="L103" s="279"/>
    </row>
    <row r="104" spans="1:12" x14ac:dyDescent="0.25">
      <c r="A104" s="280" t="s">
        <v>413</v>
      </c>
      <c r="B104" s="281">
        <v>5.40150907702</v>
      </c>
      <c r="C104" s="5"/>
      <c r="D104" s="5"/>
      <c r="E104" s="5"/>
      <c r="F104" s="5"/>
      <c r="G104" s="5"/>
      <c r="H104" s="5"/>
      <c r="I104" s="5"/>
      <c r="J104" s="5"/>
    </row>
    <row r="105" spans="1:12" x14ac:dyDescent="0.25">
      <c r="A105" s="282" t="s">
        <v>414</v>
      </c>
      <c r="B105" s="283">
        <v>1</v>
      </c>
      <c r="I105" s="5"/>
      <c r="J105" s="5"/>
    </row>
    <row r="106" spans="1:12" x14ac:dyDescent="0.25">
      <c r="A106" s="282" t="s">
        <v>415</v>
      </c>
      <c r="B106" s="284">
        <v>0</v>
      </c>
      <c r="C106" s="5"/>
      <c r="D106" s="5"/>
      <c r="E106" s="5"/>
      <c r="F106" s="5"/>
      <c r="G106" s="5"/>
      <c r="H106" s="5"/>
      <c r="I106" s="5"/>
      <c r="J106" s="5"/>
    </row>
    <row r="107" spans="1:12" x14ac:dyDescent="0.25">
      <c r="A107" s="282" t="s">
        <v>416</v>
      </c>
      <c r="B107" s="284">
        <v>0</v>
      </c>
      <c r="C107" s="5"/>
      <c r="D107" s="5"/>
      <c r="E107" s="5"/>
      <c r="F107" s="5"/>
      <c r="G107" s="5"/>
      <c r="H107" s="5"/>
      <c r="I107" s="5"/>
      <c r="J107" s="5"/>
    </row>
    <row r="108" spans="1:12" x14ac:dyDescent="0.25">
      <c r="A108" s="282" t="s">
        <v>417</v>
      </c>
      <c r="B108" s="284">
        <v>0</v>
      </c>
      <c r="C108" s="5"/>
      <c r="D108" s="5"/>
      <c r="E108" s="5"/>
      <c r="F108" s="5"/>
      <c r="G108" s="5"/>
      <c r="H108" s="5"/>
      <c r="I108" s="5"/>
      <c r="J108" s="5"/>
    </row>
    <row r="109" spans="1:12" x14ac:dyDescent="0.25">
      <c r="A109" s="282" t="s">
        <v>418</v>
      </c>
      <c r="B109" s="284">
        <v>0</v>
      </c>
      <c r="C109" s="5"/>
      <c r="D109" s="5"/>
      <c r="E109" s="5"/>
      <c r="F109" s="5"/>
      <c r="G109" s="5"/>
      <c r="H109" s="5"/>
      <c r="I109" s="5"/>
      <c r="J109" s="5"/>
    </row>
    <row r="110" spans="1:12" x14ac:dyDescent="0.25">
      <c r="A110" s="282" t="s">
        <v>419</v>
      </c>
      <c r="B110" s="284">
        <v>0</v>
      </c>
      <c r="C110" s="5"/>
      <c r="D110" s="5"/>
      <c r="E110" s="5"/>
      <c r="F110" s="5"/>
      <c r="G110" s="5"/>
      <c r="H110" s="5"/>
      <c r="I110" s="5"/>
      <c r="J110" s="5"/>
    </row>
    <row r="111" spans="1:12" x14ac:dyDescent="0.25">
      <c r="A111" s="282" t="s">
        <v>420</v>
      </c>
      <c r="B111" s="284">
        <v>0</v>
      </c>
      <c r="C111" s="5"/>
      <c r="D111" s="5"/>
      <c r="E111" s="5"/>
      <c r="F111" s="5"/>
      <c r="G111" s="5"/>
      <c r="H111" s="5"/>
      <c r="I111" s="5"/>
      <c r="J111" s="5"/>
    </row>
    <row r="112" spans="1:12" x14ac:dyDescent="0.25">
      <c r="A112" s="5"/>
      <c r="B112" s="5"/>
      <c r="C112" s="5"/>
      <c r="D112" s="5"/>
      <c r="E112" s="5"/>
      <c r="F112" s="5"/>
      <c r="G112" s="5"/>
      <c r="H112" s="5"/>
      <c r="I112" s="5"/>
      <c r="J112" s="5"/>
      <c r="K112" s="5"/>
    </row>
    <row r="113" spans="1:12" ht="18" x14ac:dyDescent="0.25">
      <c r="A113" s="425" t="s">
        <v>106</v>
      </c>
      <c r="B113" s="425"/>
      <c r="C113" s="425"/>
      <c r="D113" s="425"/>
      <c r="E113" s="425"/>
      <c r="F113" s="425"/>
      <c r="G113" s="425"/>
      <c r="H113" s="425"/>
      <c r="I113" s="5"/>
      <c r="J113" s="5"/>
      <c r="K113" s="5"/>
    </row>
    <row r="114" spans="1:12" ht="18" x14ac:dyDescent="0.25">
      <c r="A114" s="35"/>
      <c r="B114" s="419" t="s">
        <v>94</v>
      </c>
      <c r="C114" s="419"/>
      <c r="D114" s="419"/>
      <c r="E114" s="419"/>
      <c r="F114" s="419"/>
      <c r="G114" s="419"/>
      <c r="H114" s="419"/>
      <c r="I114" s="5"/>
      <c r="J114" s="5"/>
      <c r="K114" s="5"/>
    </row>
    <row r="115" spans="1:12" x14ac:dyDescent="0.25">
      <c r="A115" s="23" t="s">
        <v>95</v>
      </c>
      <c r="B115" s="420" t="s">
        <v>347</v>
      </c>
      <c r="C115" s="420"/>
      <c r="D115" s="420"/>
      <c r="E115" s="420"/>
      <c r="F115" s="420"/>
      <c r="G115" s="420"/>
      <c r="H115" s="420"/>
      <c r="I115" s="5"/>
      <c r="J115" s="5"/>
      <c r="K115" s="5"/>
    </row>
    <row r="116" spans="1:12" x14ac:dyDescent="0.25">
      <c r="A116" s="23"/>
      <c r="B116" s="30"/>
      <c r="C116" s="266"/>
      <c r="D116" s="266"/>
      <c r="E116" s="266"/>
      <c r="F116" s="30"/>
      <c r="G116" s="30"/>
      <c r="H116" s="30"/>
      <c r="I116" s="5"/>
      <c r="J116" s="5"/>
      <c r="K116" s="5"/>
    </row>
    <row r="117" spans="1:12" x14ac:dyDescent="0.25">
      <c r="A117" s="28" t="s">
        <v>96</v>
      </c>
      <c r="B117" s="421"/>
      <c r="C117" s="421"/>
      <c r="D117" s="421"/>
      <c r="E117" s="421"/>
      <c r="F117" s="421"/>
      <c r="G117" s="421"/>
      <c r="H117" s="421"/>
      <c r="I117" s="5"/>
      <c r="J117" s="5"/>
      <c r="K117" s="5"/>
    </row>
    <row r="118" spans="1:12" x14ac:dyDescent="0.25">
      <c r="A118" s="34" t="s">
        <v>97</v>
      </c>
      <c r="B118" s="33"/>
      <c r="C118" s="33"/>
      <c r="D118" s="33"/>
      <c r="E118" s="33"/>
      <c r="F118" s="33"/>
      <c r="G118" s="33"/>
      <c r="H118" s="33"/>
      <c r="I118" s="33"/>
      <c r="J118" s="33"/>
      <c r="K118" s="33"/>
      <c r="L118" s="33"/>
    </row>
    <row r="119" spans="1:12" x14ac:dyDescent="0.25">
      <c r="A119" s="23"/>
      <c r="B119" s="5"/>
      <c r="C119" s="5"/>
      <c r="D119" s="5"/>
      <c r="E119" s="5"/>
      <c r="F119" s="5"/>
      <c r="G119" s="5"/>
      <c r="H119" s="5"/>
      <c r="I119" s="5"/>
      <c r="J119" s="5"/>
      <c r="K119" s="5"/>
    </row>
    <row r="120" spans="1:12" x14ac:dyDescent="0.25">
      <c r="A120" s="23"/>
      <c r="B120" s="5"/>
      <c r="C120" s="5"/>
      <c r="D120" s="5"/>
      <c r="E120" s="5"/>
      <c r="F120" s="5"/>
      <c r="G120" s="5"/>
      <c r="H120" s="5"/>
      <c r="I120" s="5"/>
      <c r="J120" s="5"/>
      <c r="K120" s="5"/>
    </row>
    <row r="121" spans="1:12" ht="15.75" x14ac:dyDescent="0.25">
      <c r="A121" s="29"/>
      <c r="I121" s="5"/>
      <c r="J121" s="5"/>
      <c r="K121" s="5"/>
    </row>
    <row r="122" spans="1:12" ht="18" x14ac:dyDescent="0.25">
      <c r="A122" s="425" t="s">
        <v>104</v>
      </c>
      <c r="B122" s="425"/>
      <c r="C122" s="425"/>
      <c r="D122" s="425"/>
      <c r="E122" s="425"/>
      <c r="F122" s="425"/>
      <c r="G122" s="425"/>
      <c r="H122" s="425"/>
      <c r="I122" s="5"/>
      <c r="J122" s="5"/>
      <c r="K122" s="5"/>
    </row>
    <row r="123" spans="1:12" ht="18" x14ac:dyDescent="0.25">
      <c r="A123" s="35"/>
      <c r="B123" s="419" t="s">
        <v>94</v>
      </c>
      <c r="C123" s="419"/>
      <c r="D123" s="419"/>
      <c r="E123" s="419"/>
      <c r="F123" s="419"/>
      <c r="G123" s="419"/>
      <c r="H123" s="419"/>
      <c r="I123" s="5"/>
      <c r="J123" s="5"/>
      <c r="K123" s="5"/>
    </row>
    <row r="124" spans="1:12" x14ac:dyDescent="0.25">
      <c r="A124" s="37"/>
      <c r="B124" s="424" t="s">
        <v>98</v>
      </c>
      <c r="C124" s="424"/>
      <c r="D124" s="424"/>
      <c r="E124" s="424"/>
      <c r="F124" s="424"/>
      <c r="G124" s="424" t="s">
        <v>99</v>
      </c>
      <c r="H124" s="424"/>
      <c r="I124" s="5"/>
      <c r="J124" s="5"/>
      <c r="K124" s="5"/>
    </row>
    <row r="125" spans="1:12" ht="30" x14ac:dyDescent="0.25">
      <c r="A125" s="10" t="s">
        <v>100</v>
      </c>
      <c r="B125" s="420" t="s">
        <v>348</v>
      </c>
      <c r="C125" s="420"/>
      <c r="D125" s="420"/>
      <c r="E125" s="420"/>
      <c r="F125" s="420"/>
      <c r="G125" s="420"/>
      <c r="H125" s="420"/>
      <c r="I125" s="5"/>
      <c r="J125" s="5"/>
      <c r="K125" s="5"/>
    </row>
    <row r="126" spans="1:12" x14ac:dyDescent="0.25">
      <c r="A126" s="23" t="s">
        <v>101</v>
      </c>
      <c r="B126" s="420" t="s">
        <v>348</v>
      </c>
      <c r="C126" s="420"/>
      <c r="D126" s="420"/>
      <c r="E126" s="420"/>
      <c r="F126" s="420"/>
      <c r="G126" s="420"/>
      <c r="H126" s="420"/>
      <c r="I126" s="5"/>
      <c r="J126" s="5"/>
      <c r="K126" s="5"/>
    </row>
    <row r="127" spans="1:12" x14ac:dyDescent="0.25">
      <c r="A127" s="28" t="s">
        <v>102</v>
      </c>
      <c r="B127" s="421"/>
      <c r="C127" s="421"/>
      <c r="D127" s="421"/>
      <c r="E127" s="421"/>
      <c r="F127" s="421"/>
      <c r="G127" s="421" t="s">
        <v>348</v>
      </c>
      <c r="H127" s="421"/>
      <c r="I127" s="5"/>
      <c r="J127" s="5"/>
      <c r="K127" s="5"/>
    </row>
    <row r="128" spans="1:12" x14ac:dyDescent="0.25">
      <c r="A128" s="192" t="s">
        <v>144</v>
      </c>
      <c r="B128" s="5"/>
      <c r="C128" s="5"/>
      <c r="D128" s="5"/>
      <c r="E128" s="5"/>
      <c r="F128" s="5"/>
      <c r="G128" s="5"/>
      <c r="H128" s="5"/>
      <c r="I128" s="5"/>
      <c r="J128" s="5"/>
      <c r="K128" s="5"/>
    </row>
    <row r="129" spans="1:11" x14ac:dyDescent="0.25">
      <c r="A129" s="5"/>
      <c r="B129" s="5"/>
      <c r="C129" s="5"/>
      <c r="D129" s="5"/>
      <c r="E129" s="5"/>
      <c r="F129" s="5"/>
      <c r="G129" s="5"/>
      <c r="H129" s="5"/>
      <c r="I129" s="5"/>
      <c r="J129" s="5"/>
      <c r="K129" s="5"/>
    </row>
    <row r="130" spans="1:11" x14ac:dyDescent="0.25">
      <c r="A130" s="5"/>
      <c r="B130" s="5"/>
      <c r="C130" s="5"/>
      <c r="D130" s="5"/>
      <c r="E130" s="5"/>
      <c r="F130" s="5"/>
      <c r="G130" s="5"/>
      <c r="H130" s="5"/>
      <c r="I130" s="5"/>
      <c r="J130" s="5"/>
      <c r="K130" s="98" t="s">
        <v>328</v>
      </c>
    </row>
  </sheetData>
  <mergeCells count="46">
    <mergeCell ref="B84:C84"/>
    <mergeCell ref="D84:E84"/>
    <mergeCell ref="F84:G84"/>
    <mergeCell ref="H84:I84"/>
    <mergeCell ref="B125:F125"/>
    <mergeCell ref="B124:F124"/>
    <mergeCell ref="G124:H124"/>
    <mergeCell ref="A113:H113"/>
    <mergeCell ref="A122:H122"/>
    <mergeCell ref="A102:K102"/>
    <mergeCell ref="B126:F126"/>
    <mergeCell ref="B127:F127"/>
    <mergeCell ref="G125:H125"/>
    <mergeCell ref="G126:H126"/>
    <mergeCell ref="G127:H127"/>
    <mergeCell ref="A5:K5"/>
    <mergeCell ref="B123:H123"/>
    <mergeCell ref="B114:H114"/>
    <mergeCell ref="B115:H115"/>
    <mergeCell ref="B117:H117"/>
    <mergeCell ref="F82:G82"/>
    <mergeCell ref="H82:I82"/>
    <mergeCell ref="B83:C83"/>
    <mergeCell ref="D83:E83"/>
    <mergeCell ref="F83:G83"/>
    <mergeCell ref="H83:I83"/>
    <mergeCell ref="B85:C85"/>
    <mergeCell ref="D85:E85"/>
    <mergeCell ref="F85:G85"/>
    <mergeCell ref="H85:I85"/>
    <mergeCell ref="A88:F88"/>
    <mergeCell ref="A59:C59"/>
    <mergeCell ref="B79:C79"/>
    <mergeCell ref="D79:E79"/>
    <mergeCell ref="F79:G79"/>
    <mergeCell ref="H79:I79"/>
    <mergeCell ref="H80:I80"/>
    <mergeCell ref="B81:C81"/>
    <mergeCell ref="D81:E81"/>
    <mergeCell ref="F81:G81"/>
    <mergeCell ref="H81:I81"/>
    <mergeCell ref="B82:C82"/>
    <mergeCell ref="D82:E82"/>
    <mergeCell ref="B80:C80"/>
    <mergeCell ref="D80:E80"/>
    <mergeCell ref="F80:G80"/>
  </mergeCells>
  <hyperlinks>
    <hyperlink ref="K130" location="Contents!A1" display="To Frontpage"/>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17</vt:i4>
      </vt:variant>
    </vt:vector>
  </HeadingPairs>
  <TitlesOfParts>
    <vt:vector size="34" baseType="lpstr">
      <vt:lpstr>Introduction</vt:lpstr>
      <vt:lpstr>A. HTT General</vt:lpstr>
      <vt:lpstr>B1. HTT Mortgage Assets</vt:lpstr>
      <vt:lpstr>C. HTT Harmonised Glossary</vt:lpstr>
      <vt:lpstr>E. Optional ECB-ECAIs data</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BR8948</cp:lastModifiedBy>
  <cp:lastPrinted>2020-02-20T08:48:54Z</cp:lastPrinted>
  <dcterms:created xsi:type="dcterms:W3CDTF">2012-10-17T07:59:56Z</dcterms:created>
  <dcterms:modified xsi:type="dcterms:W3CDTF">2020-02-24T08:25:36Z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