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25215" yWindow="-15" windowWidth="25125" windowHeight="12825" tabRatio="975"/>
  </bookViews>
  <sheets>
    <sheet name="Introduction" sheetId="21" r:id="rId1"/>
    <sheet name="A. HTT General" sheetId="22" r:id="rId2"/>
    <sheet name="B1. HTT Mortgage Assets" sheetId="23" r:id="rId3"/>
    <sheet name="C. HTT Harmonised Glossary" sheetId="27" r:id="rId4"/>
    <sheet name="Frontpage" sheetId="17" r:id="rId5"/>
    <sheet name="Contents" sheetId="13" r:id="rId6"/>
    <sheet name="Tabel A - General Issuer Detail" sheetId="6" r:id="rId7"/>
    <sheet name="G1-G4 - Cover pool inform." sheetId="7" r:id="rId8"/>
    <sheet name="Table 1-3 - Lending" sheetId="1" r:id="rId9"/>
    <sheet name="Table 4 - LTV" sheetId="2" r:id="rId10"/>
    <sheet name="Table 5 - Region" sheetId="15" r:id="rId11"/>
    <sheet name="Table 6-8 - Lending by loan" sheetId="16" r:id="rId12"/>
    <sheet name="Table 9-13 - Lending" sheetId="5" r:id="rId13"/>
    <sheet name="X1 Key Concepts" sheetId="18" r:id="rId14"/>
    <sheet name="X2 Key Concepts" sheetId="19" r:id="rId15"/>
    <sheet name="X3 - General explanation" sheetId="20" r:id="rId16"/>
  </sheets>
  <definedNames>
    <definedName name="_xlnm.Print_Area" localSheetId="1">'A. HTT General'!$A$1:$G$155</definedName>
    <definedName name="_xlnm.Print_Area" localSheetId="2">'B1. HTT Mortgage Assets'!$A$1:$G$224</definedName>
    <definedName name="_xlnm.Print_Area" localSheetId="3">'C. HTT Harmonised Glossary'!$A$1:$C$38</definedName>
    <definedName name="_xlnm.Print_Area" localSheetId="5">Contents!$A$1:$F$53</definedName>
    <definedName name="_xlnm.Print_Area" localSheetId="4">Frontpage!$A$1:$F$37</definedName>
    <definedName name="_xlnm.Print_Area" localSheetId="7">'G1-G4 - Cover pool inform.'!$A$1:$K$128</definedName>
    <definedName name="_xlnm.Print_Area" localSheetId="0">Introduction!$C$2:$I$37</definedName>
    <definedName name="_xlnm.Print_Area" localSheetId="6">'Tabel A - General Issuer Detail'!$A$1:$E$44</definedName>
    <definedName name="_xlnm.Print_Area" localSheetId="8">'Table 1-3 - Lending'!$A$1:$L$28</definedName>
    <definedName name="_xlnm.Print_Area" localSheetId="9">'Table 4 - LTV'!$A$1:$M$88</definedName>
    <definedName name="_xlnm.Print_Area" localSheetId="10">'Table 5 - Region'!$A$1:$H$23</definedName>
    <definedName name="_xlnm.Print_Area" localSheetId="11">'Table 6-8 - Lending by loan'!$A$1:$L$60</definedName>
    <definedName name="_xlnm.Print_Area" localSheetId="12">'Table 9-13 - Lending'!$A$1:$L$81</definedName>
    <definedName name="_xlnm.Print_Area" localSheetId="13">'X1 Key Concepts'!$A$1:$C$44</definedName>
    <definedName name="_xlnm.Print_Area" localSheetId="14">'X2 Key Concepts'!$A$1:$O$56</definedName>
    <definedName name="_xlnm.Print_Area" localSheetId="15">'X3 - General explanation'!$A$1:$C$74</definedName>
  </definedNames>
  <calcPr calcId="145621"/>
</workbook>
</file>

<file path=xl/calcChain.xml><?xml version="1.0" encoding="utf-8"?>
<calcChain xmlns="http://schemas.openxmlformats.org/spreadsheetml/2006/main">
  <c r="F26" i="23" l="1"/>
  <c r="C154" i="22"/>
  <c r="C152" i="22"/>
  <c r="C151" i="22"/>
  <c r="C150" i="22"/>
  <c r="C149" i="22"/>
  <c r="C148" i="22"/>
  <c r="C147" i="22"/>
  <c r="C146" i="22"/>
  <c r="D145" i="22"/>
  <c r="C145" i="22"/>
  <c r="D144" i="22"/>
  <c r="C144" i="22"/>
  <c r="C143" i="22"/>
  <c r="C142" i="22"/>
  <c r="C141" i="22"/>
  <c r="C140" i="22"/>
  <c r="F18" i="23" l="1"/>
  <c r="F19" i="23"/>
  <c r="F20" i="23"/>
  <c r="F21" i="23"/>
  <c r="F22" i="23"/>
  <c r="F23" i="23"/>
  <c r="F24" i="23"/>
  <c r="F25" i="23"/>
</calcChain>
</file>

<file path=xl/sharedStrings.xml><?xml version="1.0" encoding="utf-8"?>
<sst xmlns="http://schemas.openxmlformats.org/spreadsheetml/2006/main" count="1873" uniqueCount="1066">
  <si>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</si>
  <si>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</si>
  <si>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</si>
  <si>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</si>
  <si>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</si>
  <si>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</si>
  <si>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</si>
  <si>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</si>
  <si>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</si>
  <si>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</si>
  <si>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</si>
  <si>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</si>
  <si>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</si>
  <si>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</si>
  <si>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</si>
  <si>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</si>
  <si>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</si>
  <si>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</si>
  <si>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</si>
  <si>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</si>
  <si>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</si>
  <si>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</si>
  <si>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</si>
  <si>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</si>
  <si>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</si>
  <si>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</si>
  <si>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</si>
  <si>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</si>
  <si>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</si>
  <si>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</si>
  <si>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</si>
  <si>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</si>
  <si>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</si>
  <si>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</si>
  <si>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</si>
  <si>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</si>
  <si>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</si>
  <si>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</si>
  <si>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</si>
  <si>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</si>
  <si>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</si>
  <si>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</si>
  <si>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</si>
  <si>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</si>
  <si>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</si>
  <si>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</si>
  <si>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</si>
  <si>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</si>
  <si>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</si>
  <si>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</si>
  <si>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</si>
  <si>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</si>
  <si>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</si>
  <si>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</si>
  <si>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</si>
  <si>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</si>
  <si>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</si>
  <si>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</si>
  <si>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</si>
  <si>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</si>
  <si>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</si>
  <si>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</si>
  <si>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</si>
  <si>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</si>
  <si>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</si>
  <si>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</si>
  <si>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</si>
  <si>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</si>
  <si>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</si>
  <si>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</si>
  <si>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</si>
  <si>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</si>
  <si>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</si>
  <si>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</si>
  <si>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</si>
  <si>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</si>
  <si>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</si>
  <si>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</si>
  <si>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</si>
  <si>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</si>
  <si>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</si>
  <si>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</si>
  <si>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</si>
  <si>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</si>
  <si>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</si>
  <si>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</si>
  <si>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</si>
  <si>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</si>
  <si>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</si>
  <si>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</si>
  <si>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</si>
  <si>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</si>
  <si>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</si>
  <si>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</si>
  <si>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</si>
  <si>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</si>
  <si>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</si>
  <si>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</si>
  <si>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</si>
  <si>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</si>
  <si>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</si>
  <si>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</si>
  <si>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</si>
  <si>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</si>
  <si>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</si>
  <si>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</si>
  <si>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</si>
  <si>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</si>
  <si>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</si>
  <si>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</si>
  <si>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</si>
  <si>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</si>
  <si>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</si>
  <si>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</si>
  <si>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</si>
  <si>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</si>
  <si>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</si>
  <si>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</si>
  <si>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</si>
  <si>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</si>
  <si>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</si>
  <si>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</si>
  <si>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</si>
  <si>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</si>
  <si>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</si>
  <si>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</si>
  <si>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</si>
  <si>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</si>
  <si>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</si>
  <si>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</si>
  <si>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</si>
  <si>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</si>
  <si>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</si>
  <si>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</si>
  <si>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</si>
  <si>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</si>
  <si>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</si>
  <si>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</si>
  <si>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</si>
  <si>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</si>
  <si>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</si>
  <si>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</si>
  <si>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</si>
  <si>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</si>
  <si>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</si>
  <si>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</si>
  <si>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</si>
  <si>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</si>
  <si>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</si>
  <si>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</si>
  <si>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</si>
  <si>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</si>
  <si>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</si>
  <si>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</si>
  <si>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</si>
  <si>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</si>
  <si>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</si>
  <si>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</si>
  <si>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</si>
  <si>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</si>
  <si>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</si>
  <si>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</si>
  <si>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</si>
  <si>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</si>
  <si>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</si>
  <si>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</si>
  <si>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</si>
  <si>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</si>
  <si>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</si>
  <si>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</si>
  <si>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</si>
  <si>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</si>
  <si>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</si>
  <si>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</si>
  <si>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</si>
  <si>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</si>
  <si>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</si>
  <si>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</si>
  <si>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</si>
  <si>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</si>
  <si>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</si>
  <si>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</si>
  <si>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</si>
  <si>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</si>
  <si>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</si>
  <si>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</si>
  <si>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</si>
  <si>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</si>
  <si>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</si>
  <si>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</si>
  <si>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</si>
  <si>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</si>
  <si>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</si>
  <si>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</si>
  <si>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</si>
  <si>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</si>
  <si>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</si>
  <si>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</si>
  <si>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</si>
  <si>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</si>
  <si>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</si>
  <si>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</si>
  <si>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</si>
  <si>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</si>
  <si>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</si>
  <si>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</si>
  <si>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</si>
  <si>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</si>
  <si>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</si>
  <si>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</si>
  <si>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</si>
  <si>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</si>
  <si>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</si>
  <si>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</si>
  <si>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</si>
  <si>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</si>
  <si>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</si>
  <si>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</si>
  <si>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</si>
  <si>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</si>
  <si>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</si>
  <si>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</si>
  <si>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</si>
  <si>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</si>
  <si>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</si>
  <si>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</si>
  <si>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</si>
  <si>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</si>
  <si>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</si>
  <si>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</si>
  <si>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</si>
  <si>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</si>
  <si>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</si>
  <si>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</si>
  <si>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</si>
  <si>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</si>
  <si>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</si>
  <si>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</si>
  <si>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</si>
  <si>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</si>
  <si>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</si>
  <si>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</si>
  <si>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</si>
  <si>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</si>
  <si>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</si>
  <si>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</si>
  <si>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</si>
  <si>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</si>
  <si>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</si>
  <si>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</si>
  <si>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</si>
  <si>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</si>
  <si>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</si>
  <si>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</si>
  <si>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</si>
  <si>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</si>
  <si>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</si>
  <si>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</si>
  <si>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</si>
  <si>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</si>
  <si>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</si>
  <si>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</si>
  <si>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</si>
  <si>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</si>
  <si>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</si>
  <si>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</si>
  <si>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</si>
  <si>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</si>
  <si>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</si>
  <si>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</si>
  <si>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</si>
  <si>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</si>
  <si>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</si>
  <si>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</si>
  <si>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</si>
  <si>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</si>
  <si>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</si>
  <si>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</si>
  <si>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</si>
  <si>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</si>
  <si>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</si>
  <si>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</si>
  <si>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</si>
  <si>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</si>
  <si>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</si>
  <si>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</si>
  <si>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</si>
  <si>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</si>
  <si>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</si>
  <si>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</si>
  <si>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</si>
  <si>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</si>
  <si>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</si>
  <si>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</si>
  <si>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</si>
  <si>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</si>
  <si>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</si>
  <si>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</si>
  <si>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</si>
  <si>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</si>
  <si>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</si>
  <si>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</si>
  <si>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</si>
  <si>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</si>
  <si>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</si>
  <si>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</si>
  <si>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</si>
  <si>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</si>
  <si>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</si>
  <si>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</si>
  <si>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</si>
  <si>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</si>
  <si>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</si>
  <si>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</si>
  <si>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</si>
  <si>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</si>
  <si>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</si>
  <si>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</si>
  <si>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</si>
  <si>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</si>
  <si>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</si>
  <si>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</si>
  <si>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</si>
  <si>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</si>
  <si>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</si>
  <si>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</si>
  <si>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</si>
  <si>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</si>
  <si>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</si>
  <si>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</si>
  <si>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</si>
  <si>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</si>
  <si>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</si>
  <si>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</si>
  <si>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</si>
  <si>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</si>
  <si>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</si>
  <si>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</si>
  <si>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</si>
  <si>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</si>
  <si>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</si>
  <si>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</si>
  <si>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</si>
  <si>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</si>
  <si>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</si>
  <si>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</si>
  <si>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</si>
  <si>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</si>
  <si>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</si>
  <si>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</si>
  <si>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</si>
  <si>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</si>
  <si>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</si>
  <si>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</si>
  <si>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</si>
  <si>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</si>
  <si>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</si>
  <si>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</si>
  <si>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</si>
  <si>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</si>
  <si>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</si>
  <si>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</si>
  <si>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</si>
  <si>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</si>
  <si>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</si>
  <si>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</si>
  <si>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</si>
  <si>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</si>
  <si>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</si>
  <si>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</si>
  <si>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</si>
  <si>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</si>
  <si>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</si>
  <si>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</si>
  <si>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</si>
  <si>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</si>
  <si>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</si>
  <si>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</si>
  <si>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</si>
  <si>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</si>
  <si>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</si>
  <si>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X2</t>
  </si>
  <si>
    <t>X1</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</si>
  <si>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</si>
  <si>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</si>
  <si>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</si>
  <si>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</si>
  <si>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</si>
  <si>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</si>
  <si>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</si>
  <si>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</si>
  <si>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</si>
  <si>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</si>
  <si>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</si>
  <si>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</si>
  <si>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</si>
  <si>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</si>
  <si>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</si>
  <si>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</si>
  <si>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</si>
  <si>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</si>
  <si>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</si>
  <si>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</si>
  <si>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</si>
  <si>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</si>
  <si>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</si>
  <si>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</si>
  <si>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</si>
  <si>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</si>
  <si>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</si>
  <si>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</si>
  <si>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</si>
  <si>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</si>
  <si>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</si>
  <si>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</si>
  <si>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</si>
  <si>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</si>
  <si>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</si>
  <si>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</si>
  <si>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</si>
  <si>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</si>
  <si>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</si>
  <si>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</si>
  <si>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</si>
  <si>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</si>
  <si>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</si>
  <si>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</si>
  <si>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Index</t>
  </si>
  <si>
    <t>Worksheet A: HTT General</t>
  </si>
  <si>
    <t>Tab 1: Harmonised Transparency Template</t>
  </si>
  <si>
    <t>Worksheet B1: HTT Mortgage Assets</t>
  </si>
  <si>
    <t>Worksheet B2: HTT Public Sector Assets</t>
  </si>
  <si>
    <t>Worksheet B3: HTT Shipping Assets</t>
  </si>
  <si>
    <t>Worksheet C: HTT Harmonised Glossary</t>
  </si>
  <si>
    <t>Worksheet D &amp; Onwards: Danish National Transparency Template</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</si>
  <si>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</si>
  <si>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</si>
  <si>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</si>
  <si>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</si>
  <si>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</si>
  <si>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</si>
  <si>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</si>
  <si>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</si>
  <si>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</si>
  <si>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</si>
  <si>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</si>
  <si>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</si>
  <si>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</si>
  <si>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</si>
  <si>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</si>
  <si>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</si>
  <si>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</si>
  <si>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</si>
  <si>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</si>
  <si>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</si>
  <si>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</si>
  <si>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</si>
  <si>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</si>
  <si>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</si>
  <si>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</si>
  <si>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</si>
  <si>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</si>
  <si>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</si>
  <si>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</si>
  <si>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</si>
  <si>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</si>
  <si>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Cover Pool Size</t>
  </si>
  <si>
    <t>G.3.1.2</t>
  </si>
  <si>
    <t>Outstanding Covered Bonds</t>
  </si>
  <si>
    <t xml:space="preserve">2. Over-collateralisation (OC) </t>
  </si>
  <si>
    <t>Legal</t>
  </si>
  <si>
    <t>Actual</t>
  </si>
  <si>
    <t>Minimum Committed</t>
  </si>
  <si>
    <t>Purpose</t>
  </si>
  <si>
    <t>G.3.2.1</t>
  </si>
  <si>
    <t>OC (%)</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</si>
  <si>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</si>
  <si>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</si>
  <si>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</si>
  <si>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</si>
  <si>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</si>
  <si>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</si>
  <si>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</si>
  <si>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</si>
  <si>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</si>
  <si>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</si>
  <si>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</si>
  <si>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</si>
  <si>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</si>
  <si>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Contractual (mn)</t>
  </si>
  <si>
    <t>Expected Upon Prepayments (mn)</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</si>
  <si>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</si>
  <si>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</si>
  <si>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</si>
  <si>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</si>
  <si>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</si>
  <si>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</si>
  <si>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</si>
  <si>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</si>
  <si>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</si>
  <si>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</si>
  <si>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</si>
  <si>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</si>
  <si>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</si>
  <si>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</si>
  <si>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</si>
  <si>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</si>
  <si>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</si>
  <si>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</si>
  <si>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</si>
  <si>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</si>
  <si>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</si>
  <si>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Initial Maturity  (mn)</t>
  </si>
  <si>
    <t>Extended Maturity (mn)</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</si>
  <si>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</si>
  <si>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</si>
  <si>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</si>
  <si>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</si>
  <si>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</si>
  <si>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</si>
  <si>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</si>
  <si>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</si>
  <si>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</si>
  <si>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</si>
  <si>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</si>
  <si>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</si>
  <si>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</si>
  <si>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</si>
  <si>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</si>
  <si>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</si>
  <si>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</si>
  <si>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</si>
  <si>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</si>
  <si>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</si>
  <si>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</si>
  <si>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</si>
  <si>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</si>
  <si>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</si>
  <si>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</si>
  <si>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</si>
  <si>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</si>
  <si>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</si>
  <si>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</si>
  <si>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</si>
  <si>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</si>
  <si>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</si>
  <si>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</si>
  <si>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</si>
  <si>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</si>
  <si>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</si>
  <si>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</si>
  <si>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</si>
  <si>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</si>
  <si>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</si>
  <si>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</si>
  <si>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</si>
  <si>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</si>
  <si>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</si>
  <si>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</si>
  <si>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</si>
  <si>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</si>
  <si>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</si>
  <si>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</si>
  <si>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</si>
  <si>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</si>
  <si>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</si>
  <si>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</si>
  <si>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</si>
  <si>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</si>
  <si>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</si>
  <si>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</si>
  <si>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</si>
  <si>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</si>
  <si>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</si>
  <si>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</si>
  <si>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</si>
  <si>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</si>
  <si>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</si>
  <si>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</si>
  <si>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</si>
  <si>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</si>
  <si>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Capped Floater</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</si>
  <si>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</si>
  <si>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</si>
  <si>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</si>
  <si>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</si>
  <si>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</si>
  <si>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</si>
  <si>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</si>
  <si>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</si>
  <si>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</si>
  <si>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</si>
  <si>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</si>
  <si>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</si>
  <si>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</si>
  <si>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</si>
  <si>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</si>
  <si>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</si>
  <si>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</si>
  <si>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</si>
  <si>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</si>
  <si>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</si>
  <si>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</si>
  <si>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</si>
  <si>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</si>
  <si>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</si>
  <si>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</si>
  <si>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</si>
  <si>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</si>
  <si>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</si>
  <si>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</si>
  <si>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</si>
  <si>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</si>
  <si>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</si>
  <si>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</si>
  <si>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</si>
  <si>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</si>
  <si>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</si>
  <si>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</si>
  <si>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</si>
  <si>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</si>
  <si>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</si>
  <si>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</si>
  <si>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</si>
  <si>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</si>
  <si>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</si>
  <si>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</si>
  <si>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</si>
  <si>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</si>
  <si>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</si>
  <si>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</si>
  <si>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</si>
  <si>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</si>
  <si>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</si>
  <si>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</si>
  <si>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</si>
  <si>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</si>
  <si>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</si>
  <si>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</si>
  <si>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</si>
  <si>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</si>
  <si>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</si>
  <si>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</si>
  <si>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</si>
  <si>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</si>
  <si>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</si>
  <si>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</si>
  <si>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</si>
  <si>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</si>
  <si>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</si>
  <si>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</si>
  <si>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</si>
  <si>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</si>
  <si>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</si>
  <si>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</si>
  <si>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</si>
  <si>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</si>
  <si>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</si>
  <si>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</si>
  <si>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</si>
  <si>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</si>
  <si>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</si>
  <si>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</si>
  <si>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</si>
  <si>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</si>
  <si>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</si>
  <si>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</si>
  <si>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</si>
  <si>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</si>
  <si>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</si>
  <si>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</si>
  <si>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</si>
  <si>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</si>
  <si>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</si>
  <si>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</si>
  <si>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</si>
  <si>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</si>
  <si>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</si>
  <si>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</si>
  <si>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</si>
  <si>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</si>
  <si>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</si>
  <si>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</si>
  <si>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</si>
  <si>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</si>
  <si>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</si>
  <si>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</si>
  <si>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</si>
  <si>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</si>
  <si>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</si>
  <si>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</si>
  <si>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</si>
  <si>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</si>
  <si>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</si>
  <si>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</si>
  <si>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</si>
  <si>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</si>
  <si>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</si>
  <si>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</si>
  <si>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</si>
  <si>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</si>
  <si>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</si>
  <si>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</si>
  <si>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</si>
  <si>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</si>
  <si>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</si>
  <si>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</si>
  <si>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</si>
  <si>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</si>
  <si>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</si>
  <si>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</si>
  <si>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</si>
  <si>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</si>
  <si>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</si>
  <si>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</si>
  <si>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</si>
  <si>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</si>
  <si>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</si>
  <si>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</si>
  <si>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</si>
  <si>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</si>
  <si>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</si>
  <si>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</si>
  <si>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</si>
  <si>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</si>
  <si>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</si>
  <si>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</si>
  <si>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</si>
  <si>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</si>
  <si>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</si>
  <si>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</si>
  <si>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</si>
  <si>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</si>
  <si>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</si>
  <si>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</si>
  <si>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</si>
  <si>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</si>
  <si>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</si>
  <si>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</si>
  <si>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</si>
  <si>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</si>
  <si>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</si>
  <si>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</si>
  <si>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</si>
  <si>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</si>
  <si>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</si>
  <si>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</si>
  <si>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</si>
  <si>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</si>
  <si>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</si>
  <si>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</si>
  <si>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</si>
  <si>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</si>
  <si>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</si>
  <si>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</si>
  <si>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</si>
  <si>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</si>
  <si>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</si>
  <si>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</si>
  <si>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</si>
  <si>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</si>
  <si>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</si>
  <si>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</si>
  <si>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</si>
  <si>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</si>
  <si>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</si>
  <si>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</si>
  <si>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</si>
  <si>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</si>
  <si>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</si>
  <si>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</si>
  <si>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</si>
  <si>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</si>
  <si>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</si>
  <si>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</si>
  <si>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</si>
  <si>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</si>
  <si>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</si>
  <si>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</si>
  <si>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</si>
  <si>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</si>
  <si>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</si>
  <si>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</si>
  <si>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</si>
  <si>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</si>
  <si>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</si>
  <si>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</si>
  <si>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</si>
  <si>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</si>
  <si>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</si>
  <si>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</si>
  <si>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</si>
  <si>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</si>
  <si>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</si>
  <si>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</si>
  <si>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</si>
  <si>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</si>
  <si>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</si>
  <si>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</si>
  <si>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</si>
  <si>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</si>
  <si>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</si>
  <si>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</si>
  <si>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</si>
  <si>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</si>
  <si>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</si>
  <si>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</si>
  <si>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</si>
  <si>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</si>
  <si>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</si>
  <si>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</si>
  <si>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</si>
  <si>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</si>
  <si>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</si>
  <si>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</si>
  <si>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</si>
  <si>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</si>
  <si>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</si>
  <si>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</si>
  <si>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</si>
  <si>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</si>
  <si>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</si>
  <si>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</si>
  <si>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</si>
  <si>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</si>
  <si>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</si>
  <si>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</si>
  <si>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</si>
  <si>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</si>
  <si>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</si>
  <si>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</si>
  <si>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</si>
  <si>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</si>
  <si>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</si>
  <si>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</si>
  <si>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</si>
  <si>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</si>
  <si>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</si>
  <si>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</si>
  <si>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</si>
  <si>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</si>
  <si>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</si>
  <si>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</si>
  <si>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</si>
  <si>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</si>
  <si>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</si>
  <si>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</si>
  <si>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</si>
  <si>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</si>
  <si>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</si>
  <si>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</si>
  <si>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</si>
  <si>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</si>
  <si>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</si>
  <si>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</si>
  <si>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</si>
  <si>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</si>
  <si>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</si>
  <si>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</si>
  <si>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</si>
  <si>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</si>
  <si>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ND1</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</si>
  <si>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</si>
  <si>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</si>
  <si>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</si>
  <si>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</si>
  <si>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</si>
  <si>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</si>
  <si>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</si>
  <si>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</si>
  <si>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</si>
  <si>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</si>
  <si>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</si>
  <si>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</si>
  <si>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</si>
  <si>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</si>
  <si>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</si>
  <si>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</si>
  <si>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</si>
  <si>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</si>
  <si>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 xml:space="preserve">12. Loan to Value (LTV) Information - INDEXED </t>
  </si>
  <si>
    <t>M.7A.12.1</t>
  </si>
  <si>
    <t>M.7A.12.2</t>
  </si>
  <si>
    <t>M.7A.12.3</t>
  </si>
  <si>
    <t>M.7A.12.4</t>
  </si>
  <si>
    <t>M.7A.12.5</t>
  </si>
  <si>
    <t>M.7A.12.6</t>
  </si>
  <si>
    <t>M.7A.12.7</t>
  </si>
  <si>
    <t>M.7A.12.8</t>
  </si>
  <si>
    <t>M.7A.12.9</t>
  </si>
  <si>
    <t>M.7A.12.10</t>
  </si>
  <si>
    <t>OM.7A.12.1</t>
  </si>
  <si>
    <t>o/w &gt;100 - &lt;=110 %</t>
  </si>
  <si>
    <t>OM.7A.12.2</t>
  </si>
  <si>
    <t>o/w &gt;110 - &lt;=120 %</t>
  </si>
  <si>
    <t>OM.7A.12.3</t>
  </si>
  <si>
    <t>o/w &gt;120 - &lt;=130 %</t>
  </si>
  <si>
    <t>OM.7A.12.4</t>
  </si>
  <si>
    <t>o/w &gt;130 - &lt;=140 %</t>
  </si>
  <si>
    <t>OM.7A.12.5</t>
  </si>
  <si>
    <t>o/w &gt;140 - &lt;=150 %</t>
  </si>
  <si>
    <t>OM.7A.12.6</t>
  </si>
  <si>
    <t>o/w &gt;150 %</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</si>
  <si>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</si>
  <si>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</si>
  <si>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</si>
  <si>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</si>
  <si>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</si>
  <si>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</si>
  <si>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</si>
  <si>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</si>
  <si>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</si>
  <si>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</si>
  <si>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</si>
  <si>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</si>
  <si>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</si>
  <si>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</si>
  <si>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</si>
  <si>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</si>
  <si>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</si>
  <si>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</si>
  <si>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</si>
  <si>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1st lien</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</si>
  <si>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</si>
  <si>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</si>
  <si>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</si>
  <si>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</si>
  <si>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</si>
  <si>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</si>
  <si>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</si>
  <si>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</si>
  <si>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</si>
  <si>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</si>
  <si>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</si>
  <si>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</si>
  <si>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</si>
  <si>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</si>
  <si>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</si>
  <si>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</si>
  <si>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</si>
  <si>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</si>
  <si>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</si>
  <si>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</si>
  <si>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</si>
  <si>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</si>
  <si>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</si>
  <si>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</si>
  <si>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</si>
  <si>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</si>
  <si>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</si>
  <si>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</si>
  <si>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</si>
  <si>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</si>
  <si>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</si>
  <si>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</si>
  <si>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</si>
  <si>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</si>
  <si>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</si>
  <si>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</si>
  <si>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</si>
  <si>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</si>
  <si>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</si>
  <si>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</si>
  <si>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</si>
  <si>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</si>
  <si>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</si>
  <si>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</si>
  <si>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</si>
  <si>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</si>
  <si>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</si>
  <si>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</si>
  <si>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</si>
  <si>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</si>
  <si>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</si>
  <si>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</si>
  <si>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</si>
  <si>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</si>
  <si>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</si>
  <si>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</si>
  <si>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</si>
  <si>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</si>
  <si>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</si>
  <si>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</si>
  <si>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</si>
  <si>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</si>
  <si>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</si>
  <si>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</si>
  <si>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</si>
  <si>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</si>
  <si>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</si>
  <si>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</si>
  <si>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o/w Agricultutal properties</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</si>
  <si>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</si>
  <si>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</si>
  <si>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</si>
  <si>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</si>
  <si>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</si>
  <si>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</si>
  <si>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</si>
  <si>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</si>
  <si>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</si>
  <si>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</si>
  <si>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</si>
  <si>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</si>
  <si>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</si>
  <si>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</si>
  <si>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</si>
  <si>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</si>
  <si>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</si>
  <si>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Maturity Buckets of Cover assets [i.e. how is the contractual and/or expected maturity defined? What assumptions eg, in terms of prepayments? etc.]</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</si>
  <si>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</si>
  <si>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</si>
  <si>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</si>
  <si>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</si>
  <si>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</si>
  <si>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</si>
  <si>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</si>
  <si>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</si>
  <si>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</si>
  <si>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</si>
  <si>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</si>
  <si>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</si>
  <si>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</si>
  <si>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</si>
  <si>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</si>
  <si>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</si>
  <si>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</si>
  <si>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</si>
  <si>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</si>
  <si>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</si>
  <si>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</si>
  <si>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</si>
  <si>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</si>
  <si>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</si>
  <si>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</si>
  <si>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</si>
  <si>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</si>
  <si>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</si>
  <si>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</si>
  <si>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</si>
  <si>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</si>
  <si>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</si>
  <si>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</si>
  <si>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</si>
  <si>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</si>
  <si>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</si>
  <si>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</si>
  <si>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</si>
  <si>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</si>
  <si>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[For completion]</t>
  </si>
  <si>
    <t>OHG.3.1</t>
  </si>
  <si>
    <t>OHG.3.2</t>
  </si>
  <si>
    <t>OHG.3.3</t>
  </si>
  <si>
    <t>OHG.3.4</t>
  </si>
  <si>
    <t>OHG.3.5</t>
  </si>
  <si>
    <t>Lending, by-loan to-value (LTV), current property value, DKKbn (Entire loan entered under the top LTV bracket)</t>
  </si>
  <si>
    <t>Lending, by-loan to-value (LTV), current property value, Per cent (Entire loan entered under the top LTV bracket)</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</si>
  <si>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</si>
  <si>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Reporting Date: 21/02/2017</t>
  </si>
  <si>
    <t>Cut-off Date: 31/12/2016</t>
  </si>
  <si>
    <t>Q4 2016</t>
  </si>
  <si>
    <t>Q3 2016</t>
  </si>
  <si>
    <t>Q2 2016</t>
  </si>
  <si>
    <t>Q1 2016</t>
  </si>
  <si>
    <t>Note: 90-days arrear as of Q4 2016  (See definition in table X1)</t>
  </si>
  <si>
    <t>31 December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</si>
</sst>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7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9.35"/>
      <color theme="0"/>
      <name val="Calibri"/>
      <family val="2"/>
    </font>
    <font>
      <b/>
      <sz val="14"/>
      <color theme="0"/>
      <name val="Calibri"/>
      <family val="2"/>
      <scheme val="minor"/>
    </font>
    <font>
      <b/>
      <u/>
      <sz val="11"/>
      <name val="Calibri"/>
      <family val="2"/>
      <scheme val="minor"/>
    </font>
    <font>
      <b/>
      <u/>
      <sz val="11"/>
      <color theme="10"/>
      <name val="Calibri"/>
      <family val="2"/>
      <scheme val="minor"/>
    </font>
    <font>
      <b/>
      <sz val="10"/>
      <color theme="1"/>
      <name val="Calibri"/>
      <family val="2"/>
      <scheme val="minor"/>
    </font>
    <font>
      <sz val="10"/>
      <color theme="1"/>
      <name val="Arial"/>
      <family val="2"/>
    </font>
    <font>
      <i/>
      <sz val="9"/>
      <name val="Calibri"/>
      <family val="2"/>
      <scheme val="minor"/>
    </font>
    <font>
      <sz val="11"/>
      <color theme="6" tint="-0.249977111117893"/>
      <name val="Calibri"/>
      <family val="2"/>
      <scheme val="minor"/>
    </font>
    <font>
      <b/>
      <i/>
      <sz val="14"/>
      <color theme="0"/>
      <name val="Calibri"/>
      <family val="2"/>
      <scheme val="minor"/>
    </font>
    <font>
      <sz val="9"/>
      <name val="Calibri"/>
      <family val="2"/>
      <scheme val="minor"/>
    </font>
    <font>
      <b/>
      <sz val="9"/>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50"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84">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169" fontId="8" fillId="3" borderId="0" xfId="0" applyNumberFormat="1" applyFont="1" applyFill="1" applyBorder="1" applyAlignment="1">
      <alignment vertical="center"/>
    </xf>
    <xf numFmtId="167" fontId="46" fillId="3" borderId="2" xfId="1" applyNumberFormat="1" applyFont="1" applyFill="1" applyBorder="1" applyAlignment="1">
      <alignment horizont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2" fontId="41" fillId="3" borderId="1" xfId="0" applyNumberFormat="1" applyFont="1" applyFill="1" applyBorder="1" applyAlignment="1">
      <alignment horizontal="right" vertical="center"/>
    </xf>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5" fontId="0" fillId="3" borderId="14" xfId="1" applyNumberFormat="1" applyFont="1" applyFill="1" applyBorder="1"/>
    <xf numFmtId="165" fontId="0" fillId="3" borderId="45" xfId="1" applyNumberFormat="1" applyFont="1" applyFill="1" applyBorder="1" applyAlignment="1">
      <alignment horizontal="left"/>
    </xf>
    <xf numFmtId="0" fontId="0" fillId="0" borderId="0" xfId="0" applyFont="1"/>
    <xf numFmtId="0" fontId="55" fillId="0" borderId="5" xfId="0" applyFont="1" applyBorder="1"/>
    <xf numFmtId="0" fontId="55" fillId="0" borderId="40" xfId="0" applyFont="1" applyBorder="1"/>
    <xf numFmtId="0" fontId="55" fillId="0" borderId="6" xfId="0" applyFont="1" applyBorder="1"/>
    <xf numFmtId="0" fontId="55" fillId="0" borderId="8" xfId="0" applyFont="1" applyBorder="1"/>
    <xf numFmtId="0" fontId="55" fillId="0" borderId="0" xfId="0" applyFont="1" applyBorder="1"/>
    <xf numFmtId="0" fontId="55" fillId="0" borderId="9" xfId="0" applyFont="1" applyBorder="1"/>
    <xf numFmtId="0" fontId="56" fillId="0" borderId="0" xfId="0" applyFont="1" applyBorder="1" applyAlignment="1">
      <alignment horizontal="center"/>
    </xf>
    <xf numFmtId="0" fontId="57" fillId="0" borderId="0" xfId="0" applyFont="1" applyBorder="1" applyAlignment="1">
      <alignment horizontal="center" vertical="center"/>
    </xf>
    <xf numFmtId="17" fontId="58" fillId="0" borderId="0" xfId="0" applyNumberFormat="1" applyFont="1" applyBorder="1" applyAlignment="1">
      <alignment horizontal="center"/>
    </xf>
    <xf numFmtId="0" fontId="59" fillId="0" borderId="0" xfId="0" applyFont="1" applyBorder="1" applyAlignment="1">
      <alignment horizontal="center" vertical="center"/>
    </xf>
    <xf numFmtId="0" fontId="60" fillId="0" borderId="0" xfId="0" applyFont="1" applyBorder="1" applyAlignment="1">
      <alignment horizontal="center" vertical="center"/>
    </xf>
    <xf numFmtId="0" fontId="58" fillId="0" borderId="0" xfId="0" applyFont="1" applyBorder="1" applyAlignment="1">
      <alignment horizontal="center"/>
    </xf>
    <xf numFmtId="0" fontId="61" fillId="0" borderId="0" xfId="0" applyFont="1" applyBorder="1"/>
    <xf numFmtId="0" fontId="0" fillId="0" borderId="0" xfId="0" applyFont="1" applyAlignment="1"/>
    <xf numFmtId="0" fontId="54" fillId="0" borderId="0" xfId="7" applyFont="1" applyAlignment="1"/>
    <xf numFmtId="0" fontId="55" fillId="0" borderId="24" xfId="0" applyFont="1" applyBorder="1"/>
    <xf numFmtId="0" fontId="55" fillId="0" borderId="34" xfId="0" applyFont="1" applyBorder="1"/>
    <xf numFmtId="0" fontId="55" fillId="0" borderId="25" xfId="0" applyFont="1" applyBorder="1"/>
    <xf numFmtId="0" fontId="57"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63" fillId="9" borderId="0" xfId="0" applyFont="1" applyFill="1" applyBorder="1" applyAlignment="1">
      <alignment horizontal="center" vertical="center" wrapText="1"/>
    </xf>
    <xf numFmtId="0" fontId="41" fillId="0" borderId="47"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3" fillId="8" borderId="48"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50" fillId="0" borderId="48" xfId="7" applyFill="1" applyBorder="1" applyAlignment="1">
      <alignment horizontal="center" vertical="center" wrapText="1"/>
    </xf>
    <xf numFmtId="0" fontId="50" fillId="0" borderId="49" xfId="7" applyFill="1" applyBorder="1" applyAlignment="1">
      <alignment horizontal="center" vertical="center" wrapText="1"/>
    </xf>
    <xf numFmtId="0" fontId="50" fillId="0" borderId="49" xfId="7" quotePrefix="1" applyFill="1" applyBorder="1" applyAlignment="1">
      <alignment horizontal="center" vertical="center" wrapText="1"/>
    </xf>
    <xf numFmtId="0" fontId="50" fillId="0" borderId="50" xfId="7" quotePrefix="1" applyFill="1" applyBorder="1" applyAlignment="1">
      <alignment horizontal="center" vertical="center" wrapText="1"/>
    </xf>
    <xf numFmtId="0" fontId="50" fillId="0" borderId="0" xfId="7" quotePrefix="1" applyFill="1" applyBorder="1" applyAlignment="1">
      <alignment horizontal="center" vertical="center" wrapText="1"/>
    </xf>
    <xf numFmtId="0" fontId="63" fillId="8" borderId="0"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41" fillId="0" borderId="0" xfId="0" applyNumberFormat="1" applyFont="1" applyFill="1" applyBorder="1" applyAlignment="1">
      <alignment horizontal="center" vertical="center" wrapText="1"/>
    </xf>
    <xf numFmtId="0" fontId="65" fillId="0" borderId="0" xfId="7" quotePrefix="1" applyFont="1" applyFill="1" applyBorder="1" applyAlignment="1">
      <alignment horizontal="center" vertical="center" wrapText="1"/>
    </xf>
    <xf numFmtId="0" fontId="41" fillId="0" borderId="0" xfId="0" quotePrefix="1" applyFont="1" applyFill="1" applyBorder="1" applyAlignment="1">
      <alignment horizontal="center" vertical="center" wrapText="1"/>
    </xf>
    <xf numFmtId="0" fontId="46" fillId="10" borderId="0" xfId="0" applyFont="1" applyFill="1" applyBorder="1" applyAlignment="1">
      <alignment horizontal="center" vertical="center" wrapText="1"/>
    </xf>
    <xf numFmtId="0" fontId="45" fillId="10" borderId="0" xfId="0" quotePrefix="1" applyFont="1" applyFill="1" applyBorder="1" applyAlignment="1">
      <alignment horizontal="center" vertical="center" wrapText="1"/>
    </xf>
    <xf numFmtId="0" fontId="64"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41" fillId="0" borderId="0" xfId="0" quotePrefix="1" applyNumberFormat="1" applyFont="1" applyFill="1" applyBorder="1" applyAlignment="1">
      <alignment horizontal="center" vertical="center" wrapText="1"/>
    </xf>
    <xf numFmtId="0" fontId="41" fillId="3" borderId="0" xfId="0" quotePrefix="1" applyFont="1" applyFill="1" applyBorder="1" applyAlignment="1">
      <alignment horizontal="center" vertical="center" wrapText="1"/>
    </xf>
    <xf numFmtId="167" fontId="41" fillId="0" borderId="0" xfId="2" applyNumberFormat="1" applyFont="1" applyFill="1" applyBorder="1" applyAlignment="1">
      <alignment horizontal="center" vertical="center" wrapText="1"/>
    </xf>
    <xf numFmtId="10" fontId="41" fillId="0" borderId="0" xfId="0" quotePrefix="1" applyNumberFormat="1" applyFont="1" applyFill="1" applyBorder="1" applyAlignment="1">
      <alignment horizontal="center" vertical="center" wrapText="1"/>
    </xf>
    <xf numFmtId="3" fontId="41" fillId="0" borderId="0" xfId="0" applyNumberFormat="1" applyFont="1" applyFill="1" applyBorder="1" applyAlignment="1">
      <alignment horizontal="center" vertical="center" wrapText="1"/>
    </xf>
    <xf numFmtId="0" fontId="41" fillId="0" borderId="0" xfId="0" quotePrefix="1" applyFont="1" applyFill="1" applyBorder="1" applyAlignment="1">
      <alignment horizontal="right" vertical="center" wrapText="1"/>
    </xf>
    <xf numFmtId="0" fontId="66" fillId="10" borderId="0" xfId="0" applyFont="1" applyFill="1" applyBorder="1" applyAlignment="1">
      <alignment horizontal="center" vertical="center" wrapText="1"/>
    </xf>
    <xf numFmtId="4" fontId="41"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7" fontId="41" fillId="0" borderId="0" xfId="0" quotePrefix="1" applyNumberFormat="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167" fontId="41" fillId="0" borderId="0" xfId="2" quotePrefix="1" applyNumberFormat="1"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0" fontId="67" fillId="0" borderId="0" xfId="0" applyFont="1" applyFill="1" applyBorder="1" applyAlignment="1">
      <alignment horizontal="center" vertical="center" wrapText="1"/>
    </xf>
    <xf numFmtId="9" fontId="41" fillId="0" borderId="0" xfId="2" quotePrefix="1" applyFont="1" applyFill="1" applyBorder="1" applyAlignment="1">
      <alignment horizontal="center" vertical="center" wrapText="1"/>
    </xf>
    <xf numFmtId="0" fontId="22" fillId="0" borderId="0" xfId="0" applyFont="1" applyFill="1" applyBorder="1" applyAlignment="1">
      <alignment horizontal="center" vertical="center" wrapText="1"/>
    </xf>
    <xf numFmtId="1" fontId="46" fillId="10" borderId="0" xfId="0" applyNumberFormat="1" applyFont="1" applyFill="1" applyBorder="1" applyAlignment="1">
      <alignment horizontal="center" vertical="center" wrapText="1"/>
    </xf>
    <xf numFmtId="1" fontId="41" fillId="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167" fontId="0" fillId="0" borderId="0" xfId="2" quotePrefix="1" applyNumberFormat="1" applyFont="1" applyFill="1" applyBorder="1" applyAlignment="1">
      <alignment horizontal="center" vertical="center" wrapText="1"/>
    </xf>
    <xf numFmtId="0" fontId="0" fillId="0" borderId="0" xfId="0" applyFont="1" applyFill="1" applyBorder="1" applyAlignment="1">
      <alignment horizontal="right" vertical="center" wrapText="1"/>
    </xf>
    <xf numFmtId="1" fontId="0" fillId="0" borderId="0" xfId="0" applyNumberFormat="1" applyFont="1" applyFill="1" applyBorder="1" applyAlignment="1">
      <alignment horizontal="center" vertical="center" wrapText="1"/>
    </xf>
    <xf numFmtId="0" fontId="0" fillId="0" borderId="0" xfId="0" applyFill="1" applyAlignment="1">
      <alignment horizontal="center"/>
    </xf>
    <xf numFmtId="0" fontId="43" fillId="0" borderId="0" xfId="0" applyFont="1" applyFill="1" applyBorder="1" applyAlignment="1">
      <alignment horizontal="center" vertical="center" wrapText="1"/>
    </xf>
    <xf numFmtId="9" fontId="41" fillId="0" borderId="0" xfId="2" applyFont="1" applyFill="1" applyBorder="1" applyAlignment="1">
      <alignment horizontal="center" vertical="center" wrapText="1"/>
    </xf>
    <xf numFmtId="0" fontId="50" fillId="0" borderId="0" xfId="7" applyFill="1" applyBorder="1" applyAlignment="1">
      <alignment horizontal="center" vertical="center" wrapText="1"/>
    </xf>
    <xf numFmtId="0" fontId="69" fillId="0" borderId="0" xfId="0" applyFont="1" applyFill="1" applyBorder="1" applyAlignment="1">
      <alignment horizontal="center" vertical="center" wrapText="1"/>
    </xf>
    <xf numFmtId="0" fontId="21" fillId="0" borderId="0" xfId="3" applyAlignment="1" applyProtection="1">
      <alignment horizontal="center"/>
    </xf>
    <xf numFmtId="0" fontId="0" fillId="0" borderId="0" xfId="0" applyFill="1"/>
    <xf numFmtId="0" fontId="21" fillId="0" borderId="0" xfId="3" applyAlignment="1" applyProtection="1">
      <alignment horizontal="center" vertical="center"/>
    </xf>
    <xf numFmtId="0" fontId="43" fillId="0" borderId="0" xfId="0" quotePrefix="1" applyFont="1" applyFill="1" applyBorder="1" applyAlignment="1">
      <alignment horizontal="center" vertical="center" wrapText="1"/>
    </xf>
    <xf numFmtId="0" fontId="41"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9" fontId="41" fillId="0" borderId="0" xfId="0" applyNumberFormat="1" applyFont="1" applyFill="1" applyBorder="1" applyAlignment="1">
      <alignment horizontal="center" vertical="center" wrapText="1"/>
    </xf>
    <xf numFmtId="10" fontId="67" fillId="0" borderId="0" xfId="0" applyNumberFormat="1" applyFont="1" applyFill="1" applyBorder="1" applyAlignment="1">
      <alignment horizontal="center" vertical="center" wrapText="1"/>
    </xf>
    <xf numFmtId="0" fontId="43" fillId="0" borderId="0" xfId="0" applyFont="1" applyFill="1" applyBorder="1" applyAlignment="1">
      <alignment horizontal="right" vertical="center" wrapText="1"/>
    </xf>
    <xf numFmtId="167" fontId="41" fillId="0" borderId="0" xfId="0" applyNumberFormat="1" applyFont="1" applyFill="1" applyBorder="1" applyAlignment="1">
      <alignment horizontal="center" vertical="center" wrapText="1"/>
    </xf>
    <xf numFmtId="167" fontId="0" fillId="0" borderId="0" xfId="0" applyNumberFormat="1" applyFont="1" applyFill="1" applyBorder="1" applyAlignment="1">
      <alignment horizontal="center" vertical="center" wrapText="1"/>
    </xf>
    <xf numFmtId="10" fontId="41" fillId="0" borderId="0" xfId="2" applyNumberFormat="1" applyFont="1" applyFill="1" applyBorder="1" applyAlignment="1">
      <alignment horizontal="center" vertical="center" wrapText="1"/>
    </xf>
    <xf numFmtId="0" fontId="46" fillId="11" borderId="0" xfId="0" applyFont="1" applyFill="1" applyBorder="1" applyAlignment="1">
      <alignment horizontal="center" vertical="center" wrapText="1"/>
    </xf>
    <xf numFmtId="0" fontId="70"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45" fillId="0" borderId="0" xfId="0" quotePrefix="1" applyFont="1" applyFill="1" applyBorder="1" applyAlignment="1">
      <alignment horizontal="center" vertical="center" wrapText="1"/>
    </xf>
    <xf numFmtId="10" fontId="41" fillId="0" borderId="0" xfId="0" applyNumberFormat="1" applyFont="1" applyFill="1" applyBorder="1" applyAlignment="1">
      <alignment horizontal="center" vertical="center" wrapText="1"/>
    </xf>
    <xf numFmtId="167" fontId="67" fillId="0" borderId="0" xfId="2"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3" fillId="8" borderId="0" xfId="0" applyFont="1" applyFill="1" applyBorder="1" applyAlignment="1">
      <alignment horizontal="center" vertical="center" wrapText="1"/>
    </xf>
    <xf numFmtId="0" fontId="0" fillId="0" borderId="0" xfId="0" applyAlignment="1">
      <alignment horizontal="center"/>
    </xf>
    <xf numFmtId="0" fontId="46" fillId="0" borderId="0" xfId="0" quotePrefix="1" applyFont="1" applyFill="1" applyBorder="1" applyAlignment="1">
      <alignment horizontal="center" vertical="center" wrapText="1"/>
    </xf>
    <xf numFmtId="0" fontId="64" fillId="0" borderId="0" xfId="0" quotePrefix="1" applyFont="1" applyFill="1" applyBorder="1" applyAlignment="1">
      <alignment horizontal="center" vertical="center" wrapText="1"/>
    </xf>
    <xf numFmtId="0" fontId="41" fillId="12" borderId="0" xfId="0" quotePrefix="1" applyFont="1" applyFill="1" applyBorder="1" applyAlignment="1">
      <alignment horizontal="center" vertical="center" wrapText="1"/>
    </xf>
    <xf numFmtId="0" fontId="27" fillId="0" borderId="0" xfId="0" applyFont="1" applyBorder="1" applyAlignment="1"/>
    <xf numFmtId="0" fontId="0" fillId="0" borderId="0" xfId="0" applyAlignment="1">
      <alignment horizontal="center" vertical="center"/>
    </xf>
    <xf numFmtId="0" fontId="62" fillId="9" borderId="0" xfId="3" applyFont="1" applyFill="1" applyBorder="1" applyAlignment="1" applyProtection="1">
      <alignment horizontal="center"/>
    </xf>
    <xf numFmtId="0" fontId="62" fillId="0" borderId="0" xfId="3" applyFont="1" applyAlignment="1" applyProtection="1"/>
    <xf numFmtId="0" fontId="54" fillId="8" borderId="0" xfId="7" applyFont="1" applyFill="1" applyBorder="1" applyAlignment="1">
      <alignment horizontal="center"/>
    </xf>
    <xf numFmtId="0" fontId="54" fillId="0" borderId="0" xfId="7" applyFont="1" applyAlignment="1"/>
    <xf numFmtId="0" fontId="68" fillId="0" borderId="0" xfId="0" applyFont="1" applyFill="1" applyBorder="1" applyAlignment="1">
      <alignment horizontal="left" vertical="center" wrapText="1"/>
    </xf>
    <xf numFmtId="0" fontId="0" fillId="0" borderId="0" xfId="0" applyAlignment="1">
      <alignment horizontal="center" vertical="center"/>
    </xf>
    <xf numFmtId="0" fontId="46" fillId="0" borderId="0" xfId="0" applyFont="1" applyFill="1" applyBorder="1" applyAlignment="1">
      <alignment horizontal="center" vertical="center" wrapText="1"/>
    </xf>
    <xf numFmtId="0" fontId="71"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0" fillId="3" borderId="16" xfId="0" applyFill="1" applyBorder="1" applyAlignment="1">
      <alignment horizontal="left"/>
    </xf>
    <xf numFmtId="0" fontId="0" fillId="3" borderId="2" xfId="0" applyFill="1" applyBorder="1" applyAlignment="1">
      <alignment horizontal="left"/>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0" fontId="14" fillId="3" borderId="0" xfId="0" applyFont="1" applyFill="1" applyBorder="1" applyAlignment="1">
      <alignment horizontal="left" vertical="center"/>
    </xf>
    <xf numFmtId="0" fontId="15" fillId="3" borderId="0" xfId="0" applyFont="1" applyFill="1" applyBorder="1" applyAlignment="1">
      <alignment horizontal="center" vertical="center" wrapText="1"/>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21" fillId="3" borderId="39" xfId="3" applyFill="1" applyBorder="1" applyAlignment="1" applyProtection="1">
      <alignment horizontal="left" vertical="center" wrapText="1"/>
    </xf>
    <xf numFmtId="0" fontId="21" fillId="3" borderId="27" xfId="3" applyFill="1" applyBorder="1" applyAlignment="1" applyProtection="1">
      <alignment horizontal="left" vertical="center" wrapText="1"/>
    </xf>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xf numFmtId="169" fontId="0" fillId="3" borderId="0" xfId="0" applyNumberFormat="1" applyFont="1" applyFill="1"/>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518272</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636784" y="717176"/>
          <a:ext cx="825797"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21 February 2017  </a:t>
          </a:r>
          <a:r>
            <a:rPr lang="da-DK" sz="1100" b="1">
              <a:latin typeface="Arial"/>
              <a:cs typeface="Arial"/>
            </a:rPr>
            <a:t>●</a:t>
          </a:r>
          <a:r>
            <a:rPr lang="da-DK" sz="1600" b="1">
              <a:latin typeface="Arial"/>
              <a:cs typeface="Arial"/>
            </a:rPr>
            <a:t>  Data per 31 December 2016</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Other Capital Centres, Q4 2016</a:t>
          </a:r>
        </a:p>
        <a:p>
          <a:pPr algn="ctr"/>
          <a:endParaRPr lang="da-DK" sz="1800" b="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936625</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556750"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4</xdr:col>
      <xdr:colOff>659280</xdr:colOff>
      <xdr:row>3</xdr:row>
      <xdr:rowOff>89647</xdr:rowOff>
    </xdr:from>
    <xdr:to>
      <xdr:col>5</xdr:col>
      <xdr:colOff>714379</xdr:colOff>
      <xdr:row>4</xdr:row>
      <xdr:rowOff>59392</xdr:rowOff>
    </xdr:to>
    <xdr:grpSp>
      <xdr:nvGrpSpPr>
        <xdr:cNvPr id="64" name="Group 2"/>
        <xdr:cNvGrpSpPr>
          <a:grpSpLocks/>
        </xdr:cNvGrpSpPr>
      </xdr:nvGrpSpPr>
      <xdr:grpSpPr bwMode="auto">
        <a:xfrm>
          <a:off x="8447368" y="560294"/>
          <a:ext cx="873129"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10</xdr:col>
      <xdr:colOff>65368</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0366375" cy="56110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847A75"/>
    <pageSetUpPr fitToPage="1"/>
  </sheetPr>
  <dimension ref="A1:R37"/>
  <sheetViews>
    <sheetView tabSelected="1" zoomScale="70" zoomScaleNormal="70" zoomScaleSheetLayoutView="85" workbookViewId="0"/>
  </sheetViews>
  <sheetFormatPr defaultRowHeight="15" x14ac:dyDescent="0.25"/>
  <cols>
    <col min="1" max="1" width="9.140625" style="295"/>
    <col min="2" max="10" width="12.42578125" style="295" customWidth="1"/>
    <col min="11" max="18" width="9.140625" style="295"/>
  </cols>
  <sheetData>
    <row r="1" spans="2:10" ht="15.75" thickBot="1" x14ac:dyDescent="0.3"/>
    <row r="2" spans="2:10" x14ac:dyDescent="0.25">
      <c r="B2" s="296"/>
      <c r="C2" s="297"/>
      <c r="D2" s="297"/>
      <c r="E2" s="297"/>
      <c r="F2" s="297"/>
      <c r="G2" s="297"/>
      <c r="H2" s="297"/>
      <c r="I2" s="297"/>
      <c r="J2" s="298"/>
    </row>
    <row r="3" spans="2:10" x14ac:dyDescent="0.25">
      <c r="B3" s="299"/>
      <c r="C3" s="300"/>
      <c r="D3" s="300"/>
      <c r="E3" s="300"/>
      <c r="F3" s="300"/>
      <c r="G3" s="300"/>
      <c r="H3" s="300"/>
      <c r="I3" s="300"/>
      <c r="J3" s="301"/>
    </row>
    <row r="4" spans="2:10" x14ac:dyDescent="0.25">
      <c r="B4" s="299"/>
      <c r="C4" s="300"/>
      <c r="D4" s="300"/>
      <c r="E4" s="300"/>
      <c r="F4" s="300"/>
      <c r="G4" s="300"/>
      <c r="H4" s="300"/>
      <c r="I4" s="300"/>
      <c r="J4" s="301"/>
    </row>
    <row r="5" spans="2:10" ht="31.5" x14ac:dyDescent="0.3">
      <c r="B5" s="299"/>
      <c r="C5" s="300"/>
      <c r="D5" s="300"/>
      <c r="E5" s="302"/>
      <c r="F5" s="303" t="s">
        <v>424</v>
      </c>
      <c r="G5" s="300"/>
      <c r="H5" s="300"/>
      <c r="I5" s="300"/>
      <c r="J5" s="301"/>
    </row>
    <row r="6" spans="2:10" x14ac:dyDescent="0.25">
      <c r="B6" s="299"/>
      <c r="C6" s="300"/>
      <c r="D6" s="300"/>
      <c r="E6" s="300"/>
      <c r="F6" s="304"/>
      <c r="G6" s="300"/>
      <c r="H6" s="300"/>
      <c r="I6" s="300"/>
      <c r="J6" s="301"/>
    </row>
    <row r="7" spans="2:10" ht="26.25" x14ac:dyDescent="0.25">
      <c r="B7" s="299"/>
      <c r="C7" s="300"/>
      <c r="D7" s="300"/>
      <c r="E7" s="300"/>
      <c r="F7" s="305" t="s">
        <v>425</v>
      </c>
      <c r="G7" s="300"/>
      <c r="H7" s="300"/>
      <c r="I7" s="300"/>
      <c r="J7" s="301"/>
    </row>
    <row r="8" spans="2:10" ht="26.25" x14ac:dyDescent="0.25">
      <c r="B8" s="299"/>
      <c r="C8" s="300"/>
      <c r="D8" s="300"/>
      <c r="E8" s="300"/>
      <c r="F8" s="305" t="s">
        <v>426</v>
      </c>
      <c r="G8" s="300"/>
      <c r="H8" s="300"/>
      <c r="I8" s="300"/>
      <c r="J8" s="301"/>
    </row>
    <row r="9" spans="2:10" ht="21" x14ac:dyDescent="0.25">
      <c r="B9" s="299"/>
      <c r="C9" s="300"/>
      <c r="D9" s="300"/>
      <c r="E9" s="300"/>
      <c r="F9" s="306" t="s">
        <v>1058</v>
      </c>
      <c r="G9" s="300"/>
      <c r="H9" s="300"/>
      <c r="I9" s="300"/>
      <c r="J9" s="301"/>
    </row>
    <row r="10" spans="2:10" ht="21" x14ac:dyDescent="0.25">
      <c r="B10" s="299"/>
      <c r="C10" s="300"/>
      <c r="D10" s="300"/>
      <c r="E10" s="300"/>
      <c r="F10" s="306" t="s">
        <v>1059</v>
      </c>
      <c r="G10" s="300"/>
      <c r="H10" s="300"/>
      <c r="I10" s="300"/>
      <c r="J10" s="301"/>
    </row>
    <row r="11" spans="2:10" ht="21" x14ac:dyDescent="0.25">
      <c r="B11" s="299"/>
      <c r="C11" s="300"/>
      <c r="D11" s="300"/>
      <c r="E11" s="300"/>
      <c r="F11" s="306"/>
      <c r="G11" s="300"/>
      <c r="H11" s="300"/>
      <c r="I11" s="300"/>
      <c r="J11" s="301"/>
    </row>
    <row r="12" spans="2:10" x14ac:dyDescent="0.25">
      <c r="B12" s="299"/>
      <c r="C12" s="300"/>
      <c r="D12" s="300"/>
      <c r="E12" s="300"/>
      <c r="F12" s="300"/>
      <c r="G12" s="300"/>
      <c r="H12" s="300"/>
      <c r="I12" s="300"/>
      <c r="J12" s="301"/>
    </row>
    <row r="13" spans="2:10" x14ac:dyDescent="0.25">
      <c r="B13" s="299"/>
      <c r="C13" s="300"/>
      <c r="D13" s="300"/>
      <c r="E13" s="300"/>
      <c r="F13" s="300"/>
      <c r="G13" s="300"/>
      <c r="H13" s="300"/>
      <c r="I13" s="300"/>
      <c r="J13" s="301"/>
    </row>
    <row r="14" spans="2:10" x14ac:dyDescent="0.25">
      <c r="B14" s="299"/>
      <c r="C14" s="300"/>
      <c r="D14" s="300"/>
      <c r="E14" s="300"/>
      <c r="F14" s="300"/>
      <c r="G14" s="300"/>
      <c r="H14" s="300"/>
      <c r="I14" s="300"/>
      <c r="J14" s="301"/>
    </row>
    <row r="15" spans="2:10" x14ac:dyDescent="0.25">
      <c r="B15" s="299"/>
      <c r="C15" s="300"/>
      <c r="D15" s="300"/>
      <c r="E15" s="300"/>
      <c r="F15" s="300"/>
      <c r="G15" s="300"/>
      <c r="H15" s="300"/>
      <c r="I15" s="300"/>
      <c r="J15" s="301"/>
    </row>
    <row r="16" spans="2:10" x14ac:dyDescent="0.25">
      <c r="B16" s="299"/>
      <c r="C16" s="300"/>
      <c r="D16" s="300"/>
      <c r="E16" s="300"/>
      <c r="F16" s="300"/>
      <c r="G16" s="300"/>
      <c r="H16" s="300"/>
      <c r="I16" s="300"/>
      <c r="J16" s="301"/>
    </row>
    <row r="17" spans="2:10" x14ac:dyDescent="0.25">
      <c r="B17" s="299"/>
      <c r="C17" s="300"/>
      <c r="D17" s="300"/>
      <c r="E17" s="300"/>
      <c r="F17" s="300"/>
      <c r="G17" s="300"/>
      <c r="H17" s="300"/>
      <c r="I17" s="300"/>
      <c r="J17" s="301"/>
    </row>
    <row r="18" spans="2:10" x14ac:dyDescent="0.25">
      <c r="B18" s="299"/>
      <c r="C18" s="300"/>
      <c r="D18" s="300"/>
      <c r="E18" s="300"/>
      <c r="F18" s="300"/>
      <c r="G18" s="300"/>
      <c r="H18" s="300"/>
      <c r="I18" s="300"/>
      <c r="J18" s="301"/>
    </row>
    <row r="19" spans="2:10" x14ac:dyDescent="0.25">
      <c r="B19" s="299"/>
      <c r="C19" s="300"/>
      <c r="D19" s="300"/>
      <c r="E19" s="300"/>
      <c r="F19" s="300"/>
      <c r="G19" s="300"/>
      <c r="H19" s="300"/>
      <c r="I19" s="300"/>
      <c r="J19" s="301"/>
    </row>
    <row r="20" spans="2:10" x14ac:dyDescent="0.25">
      <c r="B20" s="299"/>
      <c r="C20" s="300"/>
      <c r="D20" s="300"/>
      <c r="E20" s="300"/>
      <c r="F20" s="300"/>
      <c r="G20" s="300"/>
      <c r="H20" s="300"/>
      <c r="I20" s="300"/>
      <c r="J20" s="301"/>
    </row>
    <row r="21" spans="2:10" x14ac:dyDescent="0.25">
      <c r="B21" s="299"/>
      <c r="C21" s="300"/>
      <c r="D21" s="300"/>
      <c r="E21" s="300"/>
      <c r="F21" s="300"/>
      <c r="G21" s="300"/>
      <c r="H21" s="300"/>
      <c r="I21" s="300"/>
      <c r="J21" s="301"/>
    </row>
    <row r="22" spans="2:10" x14ac:dyDescent="0.25">
      <c r="B22" s="299"/>
      <c r="C22" s="300"/>
      <c r="D22" s="300"/>
      <c r="E22" s="300"/>
      <c r="F22" s="307" t="s">
        <v>427</v>
      </c>
      <c r="G22" s="300"/>
      <c r="H22" s="300"/>
      <c r="I22" s="300"/>
      <c r="J22" s="301"/>
    </row>
    <row r="23" spans="2:10" x14ac:dyDescent="0.25">
      <c r="B23" s="299"/>
      <c r="C23" s="300"/>
      <c r="D23" s="300"/>
      <c r="E23" s="300"/>
      <c r="F23" s="308"/>
      <c r="G23" s="300"/>
      <c r="H23" s="300"/>
      <c r="I23" s="300"/>
      <c r="J23" s="301"/>
    </row>
    <row r="24" spans="2:10" x14ac:dyDescent="0.25">
      <c r="B24" s="299"/>
      <c r="C24" s="300"/>
      <c r="D24" s="400" t="s">
        <v>428</v>
      </c>
      <c r="E24" s="401" t="s">
        <v>429</v>
      </c>
      <c r="F24" s="401"/>
      <c r="G24" s="401"/>
      <c r="H24" s="401"/>
      <c r="I24" s="300"/>
      <c r="J24" s="301"/>
    </row>
    <row r="25" spans="2:10" x14ac:dyDescent="0.25">
      <c r="B25" s="299"/>
      <c r="C25" s="300"/>
      <c r="D25" s="300"/>
      <c r="E25" s="309"/>
      <c r="F25" s="309"/>
      <c r="G25" s="309"/>
      <c r="H25" s="300"/>
      <c r="I25" s="300"/>
      <c r="J25" s="301"/>
    </row>
    <row r="26" spans="2:10" x14ac:dyDescent="0.25">
      <c r="B26" s="299"/>
      <c r="C26" s="300"/>
      <c r="D26" s="400" t="s">
        <v>430</v>
      </c>
      <c r="E26" s="401"/>
      <c r="F26" s="401"/>
      <c r="G26" s="401"/>
      <c r="H26" s="401"/>
      <c r="I26" s="300"/>
      <c r="J26" s="301"/>
    </row>
    <row r="27" spans="2:10" x14ac:dyDescent="0.25">
      <c r="B27" s="299"/>
      <c r="C27" s="300"/>
      <c r="D27" s="310"/>
      <c r="E27" s="310"/>
      <c r="F27" s="310"/>
      <c r="G27" s="310"/>
      <c r="H27" s="310"/>
      <c r="I27" s="300"/>
      <c r="J27" s="301"/>
    </row>
    <row r="28" spans="2:10" x14ac:dyDescent="0.25">
      <c r="B28" s="299"/>
      <c r="C28" s="300"/>
      <c r="D28" s="400" t="s">
        <v>431</v>
      </c>
      <c r="E28" s="401" t="s">
        <v>429</v>
      </c>
      <c r="F28" s="401"/>
      <c r="G28" s="401"/>
      <c r="H28" s="401"/>
      <c r="I28" s="300"/>
      <c r="J28" s="301"/>
    </row>
    <row r="29" spans="2:10" x14ac:dyDescent="0.25">
      <c r="B29" s="299"/>
      <c r="C29" s="300"/>
      <c r="D29" s="310"/>
      <c r="E29" s="310"/>
      <c r="F29" s="310"/>
      <c r="G29" s="310"/>
      <c r="H29" s="310"/>
      <c r="I29" s="300"/>
      <c r="J29" s="301"/>
    </row>
    <row r="30" spans="2:10" x14ac:dyDescent="0.25">
      <c r="B30" s="299"/>
      <c r="C30" s="300"/>
      <c r="D30" s="400" t="s">
        <v>432</v>
      </c>
      <c r="E30" s="401" t="s">
        <v>429</v>
      </c>
      <c r="F30" s="401"/>
      <c r="G30" s="401"/>
      <c r="H30" s="401"/>
      <c r="I30" s="300"/>
      <c r="J30" s="301"/>
    </row>
    <row r="31" spans="2:10" x14ac:dyDescent="0.25">
      <c r="B31" s="299"/>
      <c r="C31" s="300"/>
      <c r="D31" s="310"/>
      <c r="E31" s="310"/>
      <c r="F31" s="310"/>
      <c r="G31" s="310"/>
      <c r="H31" s="310"/>
      <c r="I31" s="300"/>
      <c r="J31" s="301"/>
    </row>
    <row r="32" spans="2:10" x14ac:dyDescent="0.25">
      <c r="B32" s="299"/>
      <c r="C32" s="300"/>
      <c r="D32" s="400" t="s">
        <v>433</v>
      </c>
      <c r="E32" s="401" t="s">
        <v>429</v>
      </c>
      <c r="F32" s="401"/>
      <c r="G32" s="401"/>
      <c r="H32" s="401"/>
      <c r="I32" s="300"/>
      <c r="J32" s="301"/>
    </row>
    <row r="33" spans="2:10" x14ac:dyDescent="0.25">
      <c r="B33" s="299"/>
      <c r="C33" s="300"/>
      <c r="D33" s="309"/>
      <c r="E33" s="309"/>
      <c r="F33" s="309"/>
      <c r="G33" s="309"/>
      <c r="H33" s="309"/>
      <c r="I33" s="300"/>
      <c r="J33" s="301"/>
    </row>
    <row r="34" spans="2:10" x14ac:dyDescent="0.25">
      <c r="B34" s="299"/>
      <c r="C34" s="300"/>
      <c r="D34" s="398" t="s">
        <v>434</v>
      </c>
      <c r="E34" s="399"/>
      <c r="F34" s="399"/>
      <c r="G34" s="399"/>
      <c r="H34" s="399"/>
      <c r="I34" s="300"/>
      <c r="J34" s="301"/>
    </row>
    <row r="35" spans="2:10" x14ac:dyDescent="0.25">
      <c r="B35" s="299"/>
      <c r="C35" s="300"/>
      <c r="D35" s="300"/>
      <c r="E35" s="300"/>
      <c r="F35" s="308"/>
      <c r="G35" s="300"/>
      <c r="H35" s="300"/>
      <c r="I35" s="300"/>
      <c r="J35" s="301"/>
    </row>
    <row r="36" spans="2:10" x14ac:dyDescent="0.25">
      <c r="B36" s="299"/>
      <c r="C36" s="300"/>
      <c r="D36" s="300"/>
      <c r="E36" s="300"/>
      <c r="F36" s="300"/>
      <c r="G36" s="300"/>
      <c r="H36" s="300"/>
      <c r="I36" s="300"/>
      <c r="J36" s="301"/>
    </row>
    <row r="37" spans="2:10" ht="15.75" thickBot="1" x14ac:dyDescent="0.3">
      <c r="B37" s="311"/>
      <c r="C37" s="312"/>
      <c r="D37" s="312"/>
      <c r="E37" s="312"/>
      <c r="F37" s="312"/>
      <c r="G37" s="312"/>
      <c r="H37" s="312"/>
      <c r="I37" s="312"/>
      <c r="J37" s="313"/>
    </row>
  </sheetData>
  <mergeCells count="6">
    <mergeCell ref="D34:H34"/>
    <mergeCell ref="D24:H24"/>
    <mergeCell ref="D26:H26"/>
    <mergeCell ref="D28:H28"/>
    <mergeCell ref="D30:H30"/>
    <mergeCell ref="D32:H32"/>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Frontpage!Udskriftsområde" display="Worksheet D &amp; Onwards: Danish National Transparency Template"/>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287</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144" t="s">
        <v>119</v>
      </c>
      <c r="B7" s="144"/>
      <c r="C7" s="61"/>
      <c r="D7" s="145"/>
      <c r="E7" s="145"/>
      <c r="F7" s="145"/>
      <c r="G7" s="145"/>
      <c r="H7" s="145"/>
      <c r="I7" s="145"/>
      <c r="J7" s="57"/>
      <c r="K7" s="57"/>
      <c r="L7" s="57"/>
      <c r="M7" s="57"/>
    </row>
    <row r="8" spans="1:13" x14ac:dyDescent="0.25">
      <c r="A8" s="50"/>
      <c r="B8" s="422" t="s">
        <v>27</v>
      </c>
      <c r="C8" s="422"/>
      <c r="D8" s="422"/>
      <c r="E8" s="422"/>
      <c r="F8" s="422"/>
      <c r="G8" s="422"/>
      <c r="H8" s="422"/>
      <c r="I8" s="422"/>
      <c r="J8" s="422"/>
      <c r="K8" s="422"/>
      <c r="M8" s="45"/>
    </row>
    <row r="9" spans="1:13" x14ac:dyDescent="0.25">
      <c r="A9" s="50"/>
      <c r="B9" s="64" t="s">
        <v>17</v>
      </c>
      <c r="C9" s="64" t="s">
        <v>18</v>
      </c>
      <c r="D9" s="64" t="s">
        <v>19</v>
      </c>
      <c r="E9" s="64" t="s">
        <v>20</v>
      </c>
      <c r="F9" s="64" t="s">
        <v>21</v>
      </c>
      <c r="G9" s="64" t="s">
        <v>22</v>
      </c>
      <c r="H9" s="64" t="s">
        <v>23</v>
      </c>
      <c r="I9" s="64" t="s">
        <v>24</v>
      </c>
      <c r="J9" s="64" t="s">
        <v>25</v>
      </c>
      <c r="K9" s="64" t="s">
        <v>26</v>
      </c>
    </row>
    <row r="10" spans="1:13" x14ac:dyDescent="0.25">
      <c r="B10" s="63"/>
      <c r="C10" s="63"/>
      <c r="D10" s="63"/>
      <c r="E10" s="63"/>
      <c r="F10" s="63"/>
      <c r="G10" s="63"/>
      <c r="H10" s="63"/>
      <c r="I10" s="63"/>
      <c r="J10" s="63"/>
      <c r="K10" s="63"/>
    </row>
    <row r="11" spans="1:13" x14ac:dyDescent="0.25">
      <c r="A11" s="58" t="s">
        <v>1</v>
      </c>
      <c r="B11" s="206">
        <v>2.3683355708715902E-2</v>
      </c>
      <c r="C11" s="206">
        <v>2.0624158656589002E-3</v>
      </c>
      <c r="D11" s="206">
        <v>4.0016539159659204E-5</v>
      </c>
      <c r="E11" s="206">
        <v>4.8062412584799206E-5</v>
      </c>
      <c r="F11" s="206">
        <v>6.9304719523987998E-5</v>
      </c>
      <c r="G11" s="206">
        <v>4.6179297730887402E-5</v>
      </c>
      <c r="H11" s="206">
        <v>1.36570607953141E-5</v>
      </c>
      <c r="I11" s="206">
        <v>5.6110938266993E-5</v>
      </c>
      <c r="J11" s="206">
        <v>5.5052814571322904E-5</v>
      </c>
      <c r="K11" s="206">
        <v>9.1839752992231298E-5</v>
      </c>
      <c r="L11" s="188"/>
    </row>
    <row r="12" spans="1:13" x14ac:dyDescent="0.25">
      <c r="A12" s="58" t="s">
        <v>2</v>
      </c>
      <c r="B12" s="206">
        <v>3.3644265999999997E-4</v>
      </c>
      <c r="C12" s="206">
        <v>0</v>
      </c>
      <c r="D12" s="206">
        <v>0</v>
      </c>
      <c r="E12" s="206">
        <v>0</v>
      </c>
      <c r="F12" s="206">
        <v>0</v>
      </c>
      <c r="G12" s="206">
        <v>0</v>
      </c>
      <c r="H12" s="206">
        <v>0</v>
      </c>
      <c r="I12" s="206">
        <v>0</v>
      </c>
      <c r="J12" s="206">
        <v>0</v>
      </c>
      <c r="K12" s="206">
        <v>0</v>
      </c>
      <c r="L12" s="188"/>
    </row>
    <row r="13" spans="1:13" x14ac:dyDescent="0.25">
      <c r="A13" s="58" t="s">
        <v>3</v>
      </c>
      <c r="B13" s="206">
        <v>3.2683085114991899</v>
      </c>
      <c r="C13" s="206">
        <v>0.93461248917483797</v>
      </c>
      <c r="D13" s="206">
        <v>0.62953750552103904</v>
      </c>
      <c r="E13" s="206">
        <v>0.230167866491783</v>
      </c>
      <c r="F13" s="206">
        <v>0.17486427751709899</v>
      </c>
      <c r="G13" s="206">
        <v>5.7924934649043303E-2</v>
      </c>
      <c r="H13" s="206">
        <v>4.7950033377942194E-2</v>
      </c>
      <c r="I13" s="206">
        <v>4.7575563152367897E-2</v>
      </c>
      <c r="J13" s="206">
        <v>2.95086916346066E-2</v>
      </c>
      <c r="K13" s="206">
        <v>0.12144718148208347</v>
      </c>
      <c r="L13" s="188"/>
    </row>
    <row r="14" spans="1:13" x14ac:dyDescent="0.25">
      <c r="A14" s="58" t="s">
        <v>4</v>
      </c>
      <c r="B14" s="206">
        <v>0.47684062617957995</v>
      </c>
      <c r="C14" s="206">
        <v>0.23118714145491401</v>
      </c>
      <c r="D14" s="206">
        <v>0.16901171103510249</v>
      </c>
      <c r="E14" s="206">
        <v>5.4117721442417596E-2</v>
      </c>
      <c r="F14" s="206">
        <v>3.74533388853409E-2</v>
      </c>
      <c r="G14" s="206">
        <v>1.2105670571305601E-2</v>
      </c>
      <c r="H14" s="206">
        <v>8.2333476148854397E-3</v>
      </c>
      <c r="I14" s="206">
        <v>7.3482141936857303E-3</v>
      </c>
      <c r="J14" s="206">
        <v>8.435717916030509E-3</v>
      </c>
      <c r="K14" s="206">
        <v>1.1225183956738096E-2</v>
      </c>
      <c r="L14" s="188"/>
    </row>
    <row r="15" spans="1:13" x14ac:dyDescent="0.25">
      <c r="A15" s="58" t="s">
        <v>5</v>
      </c>
      <c r="B15" s="206">
        <v>0.13149850352880502</v>
      </c>
      <c r="C15" s="206">
        <v>6.1726686583918701E-2</v>
      </c>
      <c r="D15" s="206">
        <v>1.9493434880146703E-2</v>
      </c>
      <c r="E15" s="206">
        <v>8.0770865020258296E-3</v>
      </c>
      <c r="F15" s="206">
        <v>1.20907641029709E-2</v>
      </c>
      <c r="G15" s="206">
        <v>2.5663527004320397E-3</v>
      </c>
      <c r="H15" s="206">
        <v>5.93202833514604E-3</v>
      </c>
      <c r="I15" s="206">
        <v>5.4781827304439795E-3</v>
      </c>
      <c r="J15" s="206">
        <v>2.0034884316943299E-3</v>
      </c>
      <c r="K15" s="206">
        <v>3.0542864944161923E-3</v>
      </c>
      <c r="L15" s="188"/>
    </row>
    <row r="16" spans="1:13" ht="30" x14ac:dyDescent="0.25">
      <c r="A16" s="58" t="s">
        <v>6</v>
      </c>
      <c r="B16" s="206">
        <v>1.150581E-4</v>
      </c>
      <c r="C16" s="206">
        <v>0</v>
      </c>
      <c r="D16" s="206">
        <v>0</v>
      </c>
      <c r="E16" s="206">
        <v>0</v>
      </c>
      <c r="F16" s="206">
        <v>0</v>
      </c>
      <c r="G16" s="206">
        <v>0</v>
      </c>
      <c r="H16" s="206">
        <v>0</v>
      </c>
      <c r="I16" s="206">
        <v>0</v>
      </c>
      <c r="J16" s="206">
        <v>0</v>
      </c>
      <c r="K16" s="206">
        <v>0</v>
      </c>
      <c r="L16" s="188"/>
    </row>
    <row r="17" spans="1:13" x14ac:dyDescent="0.25">
      <c r="A17" s="58" t="s">
        <v>7</v>
      </c>
      <c r="B17" s="206">
        <v>4.10920379E-3</v>
      </c>
      <c r="C17" s="206">
        <v>0</v>
      </c>
      <c r="D17" s="206">
        <v>0</v>
      </c>
      <c r="E17" s="206">
        <v>0</v>
      </c>
      <c r="F17" s="206">
        <v>0</v>
      </c>
      <c r="G17" s="206">
        <v>0</v>
      </c>
      <c r="H17" s="206">
        <v>0</v>
      </c>
      <c r="I17" s="206">
        <v>0</v>
      </c>
      <c r="J17" s="206">
        <v>0</v>
      </c>
      <c r="K17" s="206">
        <v>0</v>
      </c>
      <c r="L17" s="188"/>
    </row>
    <row r="18" spans="1:13" x14ac:dyDescent="0.25">
      <c r="A18" s="58" t="s">
        <v>28</v>
      </c>
      <c r="B18" s="206">
        <v>6.1655146380772E-3</v>
      </c>
      <c r="C18" s="206">
        <v>6.8639551192280299E-4</v>
      </c>
      <c r="D18" s="206">
        <v>0</v>
      </c>
      <c r="E18" s="206">
        <v>0</v>
      </c>
      <c r="F18" s="206">
        <v>0</v>
      </c>
      <c r="G18" s="206">
        <v>0</v>
      </c>
      <c r="H18" s="206">
        <v>0</v>
      </c>
      <c r="I18" s="206">
        <v>0</v>
      </c>
      <c r="J18" s="206">
        <v>0</v>
      </c>
      <c r="K18" s="206">
        <v>0</v>
      </c>
      <c r="L18" s="188"/>
    </row>
    <row r="19" spans="1:13" ht="30" x14ac:dyDescent="0.25">
      <c r="A19" s="58" t="s">
        <v>29</v>
      </c>
      <c r="B19" s="206">
        <v>1.4184567337141E-2</v>
      </c>
      <c r="C19" s="206">
        <v>1.4426699604765901E-3</v>
      </c>
      <c r="D19" s="206">
        <v>8.0942535258743197E-5</v>
      </c>
      <c r="E19" s="206">
        <v>4.7980850325526996E-5</v>
      </c>
      <c r="F19" s="206">
        <v>4.7980850325526996E-5</v>
      </c>
      <c r="G19" s="206">
        <v>2.3990425162763498E-5</v>
      </c>
      <c r="H19" s="206">
        <v>2.3990425162763498E-5</v>
      </c>
      <c r="I19" s="206">
        <v>2.3990425162763498E-5</v>
      </c>
      <c r="J19" s="206">
        <v>2.3990425162763498E-5</v>
      </c>
      <c r="K19" s="206">
        <v>6.1866655821522096E-5</v>
      </c>
      <c r="L19" s="188"/>
    </row>
    <row r="20" spans="1:13" x14ac:dyDescent="0.25">
      <c r="A20" s="58" t="s">
        <v>9</v>
      </c>
      <c r="B20" s="206">
        <v>0</v>
      </c>
      <c r="C20" s="206">
        <v>0</v>
      </c>
      <c r="D20" s="206">
        <v>0</v>
      </c>
      <c r="E20" s="206">
        <v>0</v>
      </c>
      <c r="F20" s="206">
        <v>0</v>
      </c>
      <c r="G20" s="206">
        <v>0</v>
      </c>
      <c r="H20" s="206">
        <v>0</v>
      </c>
      <c r="I20" s="206">
        <v>0</v>
      </c>
      <c r="J20" s="206">
        <v>0</v>
      </c>
      <c r="K20" s="206">
        <v>0</v>
      </c>
      <c r="L20" s="188"/>
    </row>
    <row r="21" spans="1:13" x14ac:dyDescent="0.25">
      <c r="B21" s="160"/>
      <c r="C21" s="160"/>
      <c r="D21" s="160"/>
      <c r="E21" s="160"/>
      <c r="F21" s="160"/>
      <c r="G21" s="160"/>
      <c r="H21" s="160"/>
      <c r="I21" s="160"/>
      <c r="J21" s="160"/>
      <c r="K21" s="160"/>
      <c r="L21" s="188"/>
    </row>
    <row r="22" spans="1:13" x14ac:dyDescent="0.25">
      <c r="A22" s="51" t="s">
        <v>10</v>
      </c>
      <c r="B22" s="162">
        <v>3.9252417834415092</v>
      </c>
      <c r="C22" s="162">
        <v>1.2317177985517289</v>
      </c>
      <c r="D22" s="162">
        <v>0.81816361051070652</v>
      </c>
      <c r="E22" s="162">
        <v>0.29245871769913673</v>
      </c>
      <c r="F22" s="162">
        <v>0.22452566607526031</v>
      </c>
      <c r="G22" s="162">
        <v>7.2667127643674598E-2</v>
      </c>
      <c r="H22" s="162">
        <v>6.2153056813931747E-2</v>
      </c>
      <c r="I22" s="162">
        <v>6.0482061439927362E-2</v>
      </c>
      <c r="J22" s="162">
        <v>4.0026941222065522E-2</v>
      </c>
      <c r="K22" s="162">
        <v>0.13588035834205153</v>
      </c>
      <c r="L22" s="188"/>
    </row>
    <row r="27" spans="1:13" ht="15.75" x14ac:dyDescent="0.25">
      <c r="A27" s="44" t="s">
        <v>288</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66" t="s">
        <v>345</v>
      </c>
      <c r="B29" s="61"/>
      <c r="C29" s="57"/>
      <c r="D29" s="57"/>
      <c r="E29" s="57"/>
      <c r="F29" s="57"/>
      <c r="G29" s="57"/>
      <c r="H29" s="57"/>
      <c r="I29" s="57"/>
      <c r="J29" s="57"/>
      <c r="K29" s="57"/>
      <c r="L29" s="57"/>
      <c r="M29" s="57"/>
    </row>
    <row r="30" spans="1:13" x14ac:dyDescent="0.25">
      <c r="A30" s="50"/>
      <c r="B30" s="422" t="s">
        <v>27</v>
      </c>
      <c r="C30" s="422"/>
      <c r="D30" s="422"/>
      <c r="E30" s="422"/>
      <c r="F30" s="422"/>
      <c r="G30" s="422"/>
      <c r="H30" s="422"/>
      <c r="I30" s="422"/>
      <c r="J30" s="422"/>
      <c r="K30" s="422"/>
      <c r="M30" s="45"/>
    </row>
    <row r="31" spans="1:13" x14ac:dyDescent="0.25">
      <c r="A31" s="50"/>
      <c r="B31" s="64" t="s">
        <v>17</v>
      </c>
      <c r="C31" s="64" t="s">
        <v>18</v>
      </c>
      <c r="D31" s="64" t="s">
        <v>19</v>
      </c>
      <c r="E31" s="64" t="s">
        <v>20</v>
      </c>
      <c r="F31" s="64" t="s">
        <v>21</v>
      </c>
      <c r="G31" s="64" t="s">
        <v>22</v>
      </c>
      <c r="H31" s="64" t="s">
        <v>23</v>
      </c>
      <c r="I31" s="64" t="s">
        <v>24</v>
      </c>
      <c r="J31" s="64" t="s">
        <v>25</v>
      </c>
      <c r="K31" s="64" t="s">
        <v>26</v>
      </c>
      <c r="M31" s="45"/>
    </row>
    <row r="32" spans="1:13" x14ac:dyDescent="0.25">
      <c r="B32" s="63"/>
      <c r="C32" s="63"/>
      <c r="D32" s="63"/>
      <c r="E32" s="63"/>
      <c r="F32" s="63"/>
      <c r="G32" s="63"/>
      <c r="H32" s="63"/>
      <c r="I32" s="63"/>
      <c r="J32" s="63"/>
      <c r="K32" s="63"/>
    </row>
    <row r="33" spans="1:12" x14ac:dyDescent="0.25">
      <c r="A33" s="58" t="s">
        <v>1</v>
      </c>
      <c r="B33" s="205">
        <v>0.90511962603190688</v>
      </c>
      <c r="C33" s="205">
        <v>7.8820463620384001E-2</v>
      </c>
      <c r="D33" s="205">
        <v>1.5293337398953298E-3</v>
      </c>
      <c r="E33" s="205">
        <v>1.8368272401927852E-3</v>
      </c>
      <c r="F33" s="205">
        <v>2.6486559839454167E-3</v>
      </c>
      <c r="G33" s="205">
        <v>1.7648592204023922E-3</v>
      </c>
      <c r="H33" s="205">
        <v>5.2193928562245702E-4</v>
      </c>
      <c r="I33" s="205">
        <v>2.1444221032338568E-3</v>
      </c>
      <c r="J33" s="205">
        <v>2.1039832171444181E-3</v>
      </c>
      <c r="K33" s="205">
        <v>3.5098895572724621E-3</v>
      </c>
      <c r="L33" s="189"/>
    </row>
    <row r="34" spans="1:12" x14ac:dyDescent="0.25">
      <c r="A34" s="58" t="s">
        <v>2</v>
      </c>
      <c r="B34" s="205">
        <v>1</v>
      </c>
      <c r="C34" s="205">
        <v>0</v>
      </c>
      <c r="D34" s="205">
        <v>0</v>
      </c>
      <c r="E34" s="205">
        <v>0</v>
      </c>
      <c r="F34" s="205">
        <v>0</v>
      </c>
      <c r="G34" s="205">
        <v>0</v>
      </c>
      <c r="H34" s="205">
        <v>0</v>
      </c>
      <c r="I34" s="205">
        <v>0</v>
      </c>
      <c r="J34" s="205">
        <v>0</v>
      </c>
      <c r="K34" s="205">
        <v>0</v>
      </c>
      <c r="L34" s="189"/>
    </row>
    <row r="35" spans="1:12" x14ac:dyDescent="0.25">
      <c r="A35" s="58" t="s">
        <v>3</v>
      </c>
      <c r="B35" s="205">
        <v>0.58974543903614018</v>
      </c>
      <c r="C35" s="205">
        <v>0.16864486654726607</v>
      </c>
      <c r="D35" s="205">
        <v>0.11359603026365454</v>
      </c>
      <c r="E35" s="205">
        <v>4.1532324442022588E-2</v>
      </c>
      <c r="F35" s="205">
        <v>3.1553144310955773E-2</v>
      </c>
      <c r="G35" s="205">
        <v>1.0452185249815955E-2</v>
      </c>
      <c r="H35" s="205">
        <v>8.6522778944453718E-3</v>
      </c>
      <c r="I35" s="205">
        <v>8.5847071290753741E-3</v>
      </c>
      <c r="J35" s="205">
        <v>5.3246553200849691E-3</v>
      </c>
      <c r="K35" s="205">
        <v>2.1914369806539259E-2</v>
      </c>
      <c r="L35" s="189"/>
    </row>
    <row r="36" spans="1:12" x14ac:dyDescent="0.25">
      <c r="A36" s="58" t="s">
        <v>4</v>
      </c>
      <c r="B36" s="205">
        <v>0.46935041624694335</v>
      </c>
      <c r="C36" s="205">
        <v>0.22755565510884224</v>
      </c>
      <c r="D36" s="205">
        <v>0.166356876008</v>
      </c>
      <c r="E36" s="205">
        <v>5.3267640571734817E-2</v>
      </c>
      <c r="F36" s="205">
        <v>3.6865022044183716E-2</v>
      </c>
      <c r="G36" s="205">
        <v>1.1915514764572237E-2</v>
      </c>
      <c r="H36" s="205">
        <v>8.1040182358475057E-3</v>
      </c>
      <c r="I36" s="205">
        <v>7.2327884855583396E-3</v>
      </c>
      <c r="J36" s="205">
        <v>8.3032097054155513E-3</v>
      </c>
      <c r="K36" s="205">
        <v>1.1048858828902264E-2</v>
      </c>
      <c r="L36" s="189"/>
    </row>
    <row r="37" spans="1:12" x14ac:dyDescent="0.25">
      <c r="A37" s="58" t="s">
        <v>5</v>
      </c>
      <c r="B37" s="205">
        <v>0.52198348079897028</v>
      </c>
      <c r="C37" s="205">
        <v>0.24502416268336513</v>
      </c>
      <c r="D37" s="205">
        <v>7.7379215112042127E-2</v>
      </c>
      <c r="E37" s="205">
        <v>3.2062005375736273E-2</v>
      </c>
      <c r="F37" s="205">
        <v>4.7994303833317112E-2</v>
      </c>
      <c r="G37" s="205">
        <v>1.0187140382444827E-2</v>
      </c>
      <c r="H37" s="205">
        <v>2.3547194192208989E-2</v>
      </c>
      <c r="I37" s="205">
        <v>2.174565347402278E-2</v>
      </c>
      <c r="J37" s="205">
        <v>7.9528499355674756E-3</v>
      </c>
      <c r="K37" s="205">
        <v>1.2123994212325139E-2</v>
      </c>
      <c r="L37" s="189"/>
    </row>
    <row r="38" spans="1:12" ht="30" x14ac:dyDescent="0.25">
      <c r="A38" s="58" t="s">
        <v>6</v>
      </c>
      <c r="B38" s="205">
        <v>1</v>
      </c>
      <c r="C38" s="205">
        <v>0</v>
      </c>
      <c r="D38" s="205">
        <v>0</v>
      </c>
      <c r="E38" s="205">
        <v>0</v>
      </c>
      <c r="F38" s="205">
        <v>0</v>
      </c>
      <c r="G38" s="205">
        <v>0</v>
      </c>
      <c r="H38" s="205">
        <v>0</v>
      </c>
      <c r="I38" s="205">
        <v>0</v>
      </c>
      <c r="J38" s="205">
        <v>0</v>
      </c>
      <c r="K38" s="205">
        <v>0</v>
      </c>
      <c r="L38" s="189"/>
    </row>
    <row r="39" spans="1:12" x14ac:dyDescent="0.25">
      <c r="A39" s="58" t="s">
        <v>7</v>
      </c>
      <c r="B39" s="205">
        <v>1</v>
      </c>
      <c r="C39" s="205">
        <v>0</v>
      </c>
      <c r="D39" s="205">
        <v>0</v>
      </c>
      <c r="E39" s="205">
        <v>0</v>
      </c>
      <c r="F39" s="205">
        <v>0</v>
      </c>
      <c r="G39" s="205">
        <v>0</v>
      </c>
      <c r="H39" s="205">
        <v>0</v>
      </c>
      <c r="I39" s="205">
        <v>0</v>
      </c>
      <c r="J39" s="205">
        <v>0</v>
      </c>
      <c r="K39" s="205">
        <v>0</v>
      </c>
      <c r="L39" s="189"/>
    </row>
    <row r="40" spans="1:12" x14ac:dyDescent="0.25">
      <c r="A40" s="58" t="s">
        <v>28</v>
      </c>
      <c r="B40" s="205">
        <v>0.89982421005289992</v>
      </c>
      <c r="C40" s="205">
        <v>0.10017578994710004</v>
      </c>
      <c r="D40" s="205">
        <v>0</v>
      </c>
      <c r="E40" s="205">
        <v>0</v>
      </c>
      <c r="F40" s="205">
        <v>0</v>
      </c>
      <c r="G40" s="205">
        <v>0</v>
      </c>
      <c r="H40" s="205">
        <v>0</v>
      </c>
      <c r="I40" s="205">
        <v>0</v>
      </c>
      <c r="J40" s="205">
        <v>0</v>
      </c>
      <c r="K40" s="205">
        <v>0</v>
      </c>
      <c r="L40" s="189"/>
    </row>
    <row r="41" spans="1:12" ht="30" x14ac:dyDescent="0.25">
      <c r="A41" s="58" t="s">
        <v>29</v>
      </c>
      <c r="B41" s="205">
        <v>0.88864766910928106</v>
      </c>
      <c r="C41" s="205">
        <v>9.0381699152333947E-2</v>
      </c>
      <c r="D41" s="205">
        <v>5.0709615302214654E-3</v>
      </c>
      <c r="E41" s="205">
        <v>3.0059479284938739E-3</v>
      </c>
      <c r="F41" s="205">
        <v>3.0059479284938739E-3</v>
      </c>
      <c r="G41" s="205">
        <v>1.502973964246937E-3</v>
      </c>
      <c r="H41" s="205">
        <v>1.502973964246937E-3</v>
      </c>
      <c r="I41" s="205">
        <v>1.502973964246937E-3</v>
      </c>
      <c r="J41" s="205">
        <v>1.502973964246937E-3</v>
      </c>
      <c r="K41" s="205">
        <v>3.8758784941876753E-3</v>
      </c>
      <c r="L41" s="189"/>
    </row>
    <row r="42" spans="1:12" x14ac:dyDescent="0.25">
      <c r="A42" s="58" t="s">
        <v>9</v>
      </c>
      <c r="B42" s="205">
        <v>0</v>
      </c>
      <c r="C42" s="205">
        <v>0</v>
      </c>
      <c r="D42" s="205">
        <v>0</v>
      </c>
      <c r="E42" s="205">
        <v>0</v>
      </c>
      <c r="F42" s="205">
        <v>0</v>
      </c>
      <c r="G42" s="205">
        <v>0</v>
      </c>
      <c r="H42" s="205">
        <v>0</v>
      </c>
      <c r="I42" s="205">
        <v>0</v>
      </c>
      <c r="J42" s="205">
        <v>0</v>
      </c>
      <c r="K42" s="205">
        <v>0</v>
      </c>
      <c r="L42" s="189"/>
    </row>
    <row r="43" spans="1:12" x14ac:dyDescent="0.25">
      <c r="B43" s="163"/>
      <c r="C43" s="163"/>
      <c r="D43" s="163"/>
      <c r="E43" s="163"/>
      <c r="F43" s="163"/>
      <c r="G43" s="163"/>
      <c r="H43" s="163"/>
      <c r="I43" s="163"/>
      <c r="J43" s="163"/>
      <c r="K43" s="163"/>
      <c r="L43" s="189"/>
    </row>
    <row r="44" spans="1:12" x14ac:dyDescent="0.25">
      <c r="A44" s="51" t="s">
        <v>10</v>
      </c>
      <c r="B44" s="165">
        <v>0.57191613236230299</v>
      </c>
      <c r="C44" s="165">
        <v>0.17946392053635185</v>
      </c>
      <c r="D44" s="165">
        <v>0.11920818985897089</v>
      </c>
      <c r="E44" s="165">
        <v>4.2611861365513072E-2</v>
      </c>
      <c r="F44" s="165">
        <v>3.2713870289347559E-2</v>
      </c>
      <c r="G44" s="165">
        <v>1.0587756088596995E-2</v>
      </c>
      <c r="H44" s="165">
        <v>9.0558334565450874E-3</v>
      </c>
      <c r="I44" s="165">
        <v>8.8123658527079572E-3</v>
      </c>
      <c r="J44" s="165">
        <v>5.8320110395711795E-3</v>
      </c>
      <c r="K44" s="165">
        <v>1.9798059150092584E-2</v>
      </c>
      <c r="L44" s="189"/>
    </row>
    <row r="49" spans="1:13" ht="15.75" x14ac:dyDescent="0.25">
      <c r="A49" s="44" t="s">
        <v>289</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66" t="s">
        <v>201</v>
      </c>
      <c r="B51" s="61"/>
      <c r="C51" s="61"/>
      <c r="D51" s="57"/>
      <c r="E51" s="57"/>
      <c r="F51" s="57"/>
      <c r="G51" s="57"/>
      <c r="H51" s="57"/>
      <c r="I51" s="57"/>
      <c r="J51" s="57"/>
      <c r="K51" s="57"/>
      <c r="L51" s="57"/>
      <c r="M51" s="57"/>
    </row>
    <row r="52" spans="1:13" x14ac:dyDescent="0.25">
      <c r="A52" s="50"/>
      <c r="B52" s="422" t="s">
        <v>27</v>
      </c>
      <c r="C52" s="422"/>
      <c r="D52" s="422"/>
      <c r="E52" s="422"/>
      <c r="F52" s="422"/>
      <c r="G52" s="422"/>
      <c r="H52" s="422"/>
      <c r="I52" s="422"/>
      <c r="J52" s="422"/>
      <c r="K52" s="422"/>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188</v>
      </c>
    </row>
    <row r="54" spans="1:13" x14ac:dyDescent="0.25">
      <c r="B54" s="161"/>
      <c r="C54" s="161"/>
      <c r="D54" s="161"/>
      <c r="E54" s="161"/>
      <c r="F54" s="161"/>
      <c r="G54" s="161"/>
      <c r="H54" s="161"/>
      <c r="I54" s="161"/>
      <c r="J54" s="161"/>
      <c r="K54" s="161"/>
      <c r="L54" s="147"/>
      <c r="M54" s="147"/>
    </row>
    <row r="55" spans="1:13" x14ac:dyDescent="0.25">
      <c r="A55" s="58" t="s">
        <v>1</v>
      </c>
      <c r="B55" s="206">
        <v>1.64761779618483E-2</v>
      </c>
      <c r="C55" s="206">
        <v>8.7665610581412704E-3</v>
      </c>
      <c r="D55" s="206">
        <v>4.9458130175953697E-4</v>
      </c>
      <c r="E55" s="206">
        <v>4.7838229993600897E-5</v>
      </c>
      <c r="F55" s="206">
        <v>0</v>
      </c>
      <c r="G55" s="206">
        <v>5.8504845743243804E-5</v>
      </c>
      <c r="H55" s="206">
        <v>1.1686007347978101E-4</v>
      </c>
      <c r="I55" s="206">
        <v>3.9587039797086605E-5</v>
      </c>
      <c r="J55" s="206">
        <v>3.71486416374815E-5</v>
      </c>
      <c r="K55" s="206">
        <v>1.2873595759969899E-4</v>
      </c>
      <c r="L55" s="188"/>
      <c r="M55" s="163">
        <v>0.17035618858662779</v>
      </c>
    </row>
    <row r="56" spans="1:13" x14ac:dyDescent="0.25">
      <c r="A56" s="58" t="s">
        <v>2</v>
      </c>
      <c r="B56" s="206">
        <v>3.3644265999999997E-4</v>
      </c>
      <c r="C56" s="206">
        <v>0</v>
      </c>
      <c r="D56" s="206">
        <v>0</v>
      </c>
      <c r="E56" s="206">
        <v>0</v>
      </c>
      <c r="F56" s="206">
        <v>0</v>
      </c>
      <c r="G56" s="206">
        <v>0</v>
      </c>
      <c r="H56" s="206">
        <v>0</v>
      </c>
      <c r="I56" s="206">
        <v>0</v>
      </c>
      <c r="J56" s="206">
        <v>0</v>
      </c>
      <c r="K56" s="206">
        <v>0</v>
      </c>
      <c r="L56" s="188"/>
      <c r="M56" s="163">
        <v>8.7291814776437396E-2</v>
      </c>
    </row>
    <row r="57" spans="1:13" x14ac:dyDescent="0.25">
      <c r="A57" s="58" t="s">
        <v>3</v>
      </c>
      <c r="B57" s="206">
        <v>2.53619583929457</v>
      </c>
      <c r="C57" s="206">
        <v>0.79933281439858306</v>
      </c>
      <c r="D57" s="206">
        <v>0.72802051527582701</v>
      </c>
      <c r="E57" s="206">
        <v>0.33310479889813499</v>
      </c>
      <c r="F57" s="206">
        <v>0.46456469717052901</v>
      </c>
      <c r="G57" s="206">
        <v>0.16563144175396902</v>
      </c>
      <c r="H57" s="206">
        <v>9.1436352544659899E-2</v>
      </c>
      <c r="I57" s="206">
        <v>9.7460032613688394E-2</v>
      </c>
      <c r="J57" s="206">
        <v>7.3368268299042111E-2</v>
      </c>
      <c r="K57" s="206">
        <v>0.25278229425099996</v>
      </c>
      <c r="L57" s="188"/>
      <c r="M57" s="163">
        <v>0.57403267497387611</v>
      </c>
    </row>
    <row r="58" spans="1:13" x14ac:dyDescent="0.25">
      <c r="A58" s="58" t="s">
        <v>4</v>
      </c>
      <c r="B58" s="206">
        <v>0.22833655782807699</v>
      </c>
      <c r="C58" s="206">
        <v>8.8324525130522302E-2</v>
      </c>
      <c r="D58" s="206">
        <v>0.23931215549475399</v>
      </c>
      <c r="E58" s="206">
        <v>0.143720826467683</v>
      </c>
      <c r="F58" s="206">
        <v>0.102045016354723</v>
      </c>
      <c r="G58" s="206">
        <v>4.8452728725467693E-2</v>
      </c>
      <c r="H58" s="206">
        <v>5.1588545952058001E-2</v>
      </c>
      <c r="I58" s="206">
        <v>1.3652975544073701E-2</v>
      </c>
      <c r="J58" s="206">
        <v>2.5077533625683501E-2</v>
      </c>
      <c r="K58" s="206">
        <v>7.5447808126957588E-2</v>
      </c>
      <c r="L58" s="188"/>
      <c r="M58" s="163">
        <v>0.74424751664012723</v>
      </c>
    </row>
    <row r="59" spans="1:13" x14ac:dyDescent="0.25">
      <c r="A59" s="58" t="s">
        <v>5</v>
      </c>
      <c r="B59" s="206">
        <v>4.6021376855668594E-2</v>
      </c>
      <c r="C59" s="206">
        <v>5.9300540170326002E-2</v>
      </c>
      <c r="D59" s="206">
        <v>7.5087951351575699E-2</v>
      </c>
      <c r="E59" s="206">
        <v>1.3404765692306999E-2</v>
      </c>
      <c r="F59" s="206">
        <v>1.4812229818964399E-2</v>
      </c>
      <c r="G59" s="206">
        <v>1.6197159260529798E-3</v>
      </c>
      <c r="H59" s="206">
        <v>4.6539512718066604E-3</v>
      </c>
      <c r="I59" s="206">
        <v>3.0670585445201101E-3</v>
      </c>
      <c r="J59" s="206">
        <v>8.6783725829986808E-3</v>
      </c>
      <c r="K59" s="206">
        <v>2.5274852075779501E-2</v>
      </c>
      <c r="L59" s="188"/>
      <c r="M59" s="163">
        <v>0.60866079889952796</v>
      </c>
    </row>
    <row r="60" spans="1:13" ht="30" x14ac:dyDescent="0.25">
      <c r="A60" s="58" t="s">
        <v>6</v>
      </c>
      <c r="B60" s="206">
        <v>1.150581E-4</v>
      </c>
      <c r="C60" s="206">
        <v>0</v>
      </c>
      <c r="D60" s="206">
        <v>0</v>
      </c>
      <c r="E60" s="206">
        <v>0</v>
      </c>
      <c r="F60" s="206">
        <v>0</v>
      </c>
      <c r="G60" s="206">
        <v>0</v>
      </c>
      <c r="H60" s="206">
        <v>0</v>
      </c>
      <c r="I60" s="206">
        <v>0</v>
      </c>
      <c r="J60" s="206">
        <v>0</v>
      </c>
      <c r="K60" s="206">
        <v>0</v>
      </c>
      <c r="L60" s="188"/>
      <c r="M60" s="163">
        <v>3.1405687370841774E-3</v>
      </c>
    </row>
    <row r="61" spans="1:13" x14ac:dyDescent="0.25">
      <c r="A61" s="58" t="s">
        <v>7</v>
      </c>
      <c r="B61" s="206">
        <v>1.8643535485149401E-3</v>
      </c>
      <c r="C61" s="206">
        <v>2.2448502414850603E-3</v>
      </c>
      <c r="D61" s="206">
        <v>0</v>
      </c>
      <c r="E61" s="206">
        <v>0</v>
      </c>
      <c r="F61" s="206">
        <v>0</v>
      </c>
      <c r="G61" s="206">
        <v>0</v>
      </c>
      <c r="H61" s="206">
        <v>0</v>
      </c>
      <c r="I61" s="206">
        <v>0</v>
      </c>
      <c r="J61" s="206">
        <v>0</v>
      </c>
      <c r="K61" s="206">
        <v>0</v>
      </c>
      <c r="L61" s="188"/>
      <c r="M61" s="163">
        <v>3.1296240936768437E-2</v>
      </c>
    </row>
    <row r="62" spans="1:13" x14ac:dyDescent="0.25">
      <c r="A62" s="58" t="s">
        <v>28</v>
      </c>
      <c r="B62" s="206">
        <v>4.6556020454598598E-3</v>
      </c>
      <c r="C62" s="206">
        <v>2.1963081045401301E-3</v>
      </c>
      <c r="D62" s="206">
        <v>0</v>
      </c>
      <c r="E62" s="206">
        <v>0</v>
      </c>
      <c r="F62" s="206">
        <v>0</v>
      </c>
      <c r="G62" s="206">
        <v>0</v>
      </c>
      <c r="H62" s="206">
        <v>0</v>
      </c>
      <c r="I62" s="206">
        <v>0</v>
      </c>
      <c r="J62" s="206">
        <v>0</v>
      </c>
      <c r="K62" s="206">
        <v>0</v>
      </c>
      <c r="L62" s="188"/>
      <c r="M62" s="163">
        <v>0.12974968473150789</v>
      </c>
    </row>
    <row r="63" spans="1:13" ht="30" x14ac:dyDescent="0.25">
      <c r="A63" s="58" t="s">
        <v>29</v>
      </c>
      <c r="B63" s="206">
        <v>1.1049946654551501E-2</v>
      </c>
      <c r="C63" s="206">
        <v>4.5772906430661293E-3</v>
      </c>
      <c r="D63" s="206">
        <v>0</v>
      </c>
      <c r="E63" s="206">
        <v>0</v>
      </c>
      <c r="F63" s="206">
        <v>0</v>
      </c>
      <c r="G63" s="206">
        <v>0</v>
      </c>
      <c r="H63" s="206">
        <v>0</v>
      </c>
      <c r="I63" s="206">
        <v>0</v>
      </c>
      <c r="J63" s="206">
        <v>0</v>
      </c>
      <c r="K63" s="206">
        <v>3.3473259238237299E-4</v>
      </c>
      <c r="L63" s="188"/>
      <c r="M63" s="163">
        <v>0.1433492599597862</v>
      </c>
    </row>
    <row r="64" spans="1:13" x14ac:dyDescent="0.25">
      <c r="A64" s="58" t="s">
        <v>9</v>
      </c>
      <c r="B64" s="206">
        <v>0</v>
      </c>
      <c r="C64" s="206">
        <v>0</v>
      </c>
      <c r="D64" s="206">
        <v>0</v>
      </c>
      <c r="E64" s="206">
        <v>0</v>
      </c>
      <c r="F64" s="206">
        <v>0</v>
      </c>
      <c r="G64" s="206">
        <v>0</v>
      </c>
      <c r="H64" s="206">
        <v>0</v>
      </c>
      <c r="I64" s="206">
        <v>0</v>
      </c>
      <c r="J64" s="206">
        <v>0</v>
      </c>
      <c r="K64" s="206">
        <v>0</v>
      </c>
      <c r="L64" s="188"/>
      <c r="M64" s="163">
        <v>0</v>
      </c>
    </row>
    <row r="65" spans="1:13" x14ac:dyDescent="0.25">
      <c r="B65" s="160"/>
      <c r="C65" s="160"/>
      <c r="D65" s="160"/>
      <c r="E65" s="160"/>
      <c r="F65" s="160"/>
      <c r="G65" s="160"/>
      <c r="H65" s="160"/>
      <c r="I65" s="160"/>
      <c r="J65" s="160"/>
      <c r="K65" s="160"/>
      <c r="L65" s="188"/>
      <c r="M65" s="188"/>
    </row>
    <row r="66" spans="1:13" x14ac:dyDescent="0.25">
      <c r="A66" s="51" t="s">
        <v>10</v>
      </c>
      <c r="B66" s="162">
        <v>2.8450513549486902</v>
      </c>
      <c r="C66" s="162">
        <v>0.96474288974666378</v>
      </c>
      <c r="D66" s="162">
        <v>1.0429152034239162</v>
      </c>
      <c r="E66" s="162">
        <v>0.49027822928811859</v>
      </c>
      <c r="F66" s="162">
        <v>0.58142194334421637</v>
      </c>
      <c r="G66" s="162">
        <v>0.21576239125123292</v>
      </c>
      <c r="H66" s="162">
        <v>0.14779570984200432</v>
      </c>
      <c r="I66" s="162">
        <v>0.11421965374207929</v>
      </c>
      <c r="J66" s="162">
        <v>0.10716132314936178</v>
      </c>
      <c r="K66" s="162">
        <v>0.35396842300371911</v>
      </c>
      <c r="L66" s="188"/>
      <c r="M66" s="273">
        <v>0.59715761390703859</v>
      </c>
    </row>
    <row r="67" spans="1:13" x14ac:dyDescent="0.25">
      <c r="B67" s="147"/>
      <c r="C67" s="147"/>
      <c r="D67" s="147"/>
      <c r="E67" s="147"/>
      <c r="F67" s="147"/>
      <c r="G67" s="147"/>
      <c r="H67" s="147"/>
      <c r="I67" s="147"/>
      <c r="J67" s="147"/>
      <c r="K67" s="147"/>
      <c r="L67" s="147"/>
      <c r="M67" s="147"/>
    </row>
    <row r="71" spans="1:13" ht="15.75" x14ac:dyDescent="0.25">
      <c r="A71" s="44" t="s">
        <v>290</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66" t="s">
        <v>203</v>
      </c>
      <c r="B73" s="167"/>
      <c r="C73" s="167"/>
      <c r="D73" s="168"/>
      <c r="E73" s="168"/>
      <c r="F73" s="168"/>
      <c r="G73" s="168"/>
      <c r="H73" s="168"/>
      <c r="I73" s="168"/>
      <c r="J73" s="168"/>
      <c r="K73" s="168"/>
      <c r="L73" s="57"/>
      <c r="M73" s="168"/>
    </row>
    <row r="74" spans="1:13" x14ac:dyDescent="0.25">
      <c r="A74" s="152"/>
      <c r="B74" s="423" t="s">
        <v>27</v>
      </c>
      <c r="C74" s="423"/>
      <c r="D74" s="423"/>
      <c r="E74" s="423"/>
      <c r="F74" s="423"/>
      <c r="G74" s="423"/>
      <c r="H74" s="423"/>
      <c r="I74" s="423"/>
      <c r="J74" s="423"/>
      <c r="K74" s="423"/>
      <c r="L74" s="147"/>
      <c r="M74" s="152"/>
    </row>
    <row r="75" spans="1:13" x14ac:dyDescent="0.25">
      <c r="A75" s="152"/>
      <c r="B75" s="169" t="s">
        <v>17</v>
      </c>
      <c r="C75" s="169" t="s">
        <v>18</v>
      </c>
      <c r="D75" s="169" t="s">
        <v>19</v>
      </c>
      <c r="E75" s="169" t="s">
        <v>20</v>
      </c>
      <c r="F75" s="169" t="s">
        <v>21</v>
      </c>
      <c r="G75" s="169" t="s">
        <v>22</v>
      </c>
      <c r="H75" s="169" t="s">
        <v>23</v>
      </c>
      <c r="I75" s="169" t="s">
        <v>24</v>
      </c>
      <c r="J75" s="169" t="s">
        <v>25</v>
      </c>
      <c r="K75" s="169" t="s">
        <v>26</v>
      </c>
      <c r="L75" s="147"/>
      <c r="M75" s="169" t="s">
        <v>188</v>
      </c>
    </row>
    <row r="76" spans="1:13" x14ac:dyDescent="0.25">
      <c r="A76" s="147"/>
      <c r="B76" s="161"/>
      <c r="C76" s="161"/>
      <c r="D76" s="161"/>
      <c r="E76" s="161"/>
      <c r="F76" s="161"/>
      <c r="G76" s="161"/>
      <c r="H76" s="161"/>
      <c r="I76" s="161"/>
      <c r="J76" s="161"/>
      <c r="K76" s="161"/>
      <c r="L76" s="147"/>
      <c r="M76" s="147"/>
    </row>
    <row r="77" spans="1:13" x14ac:dyDescent="0.25">
      <c r="A77" s="170" t="s">
        <v>1</v>
      </c>
      <c r="B77" s="205">
        <v>0.62967901249631852</v>
      </c>
      <c r="C77" s="205">
        <v>0.33503640970990267</v>
      </c>
      <c r="D77" s="205">
        <v>1.8901681349413692E-2</v>
      </c>
      <c r="E77" s="205">
        <v>1.8282595327444014E-3</v>
      </c>
      <c r="F77" s="205">
        <v>0</v>
      </c>
      <c r="G77" s="205">
        <v>2.2359113611881967E-3</v>
      </c>
      <c r="H77" s="205">
        <v>4.4661046900188383E-3</v>
      </c>
      <c r="I77" s="205">
        <v>1.5129193302477308E-3</v>
      </c>
      <c r="J77" s="205">
        <v>1.4197297477627441E-3</v>
      </c>
      <c r="K77" s="205">
        <v>4.9199717824031566E-3</v>
      </c>
      <c r="L77" s="147"/>
      <c r="M77" s="163">
        <v>0.17035618858662779</v>
      </c>
    </row>
    <row r="78" spans="1:13" x14ac:dyDescent="0.25">
      <c r="A78" s="170" t="s">
        <v>2</v>
      </c>
      <c r="B78" s="205">
        <v>1</v>
      </c>
      <c r="C78" s="205">
        <v>0</v>
      </c>
      <c r="D78" s="205">
        <v>0</v>
      </c>
      <c r="E78" s="205">
        <v>0</v>
      </c>
      <c r="F78" s="205">
        <v>0</v>
      </c>
      <c r="G78" s="205">
        <v>0</v>
      </c>
      <c r="H78" s="205">
        <v>0</v>
      </c>
      <c r="I78" s="205">
        <v>0</v>
      </c>
      <c r="J78" s="205">
        <v>0</v>
      </c>
      <c r="K78" s="205">
        <v>0</v>
      </c>
      <c r="L78" s="147"/>
      <c r="M78" s="163">
        <v>8.7291814776437396E-2</v>
      </c>
    </row>
    <row r="79" spans="1:13" x14ac:dyDescent="0.25">
      <c r="A79" s="170" t="s">
        <v>3</v>
      </c>
      <c r="B79" s="205">
        <v>0.45764037374804478</v>
      </c>
      <c r="C79" s="205">
        <v>0.14423451149268954</v>
      </c>
      <c r="D79" s="205">
        <v>0.1313666616532829</v>
      </c>
      <c r="E79" s="205">
        <v>6.0106637785278763E-2</v>
      </c>
      <c r="F79" s="205">
        <v>8.3827738516597652E-2</v>
      </c>
      <c r="G79" s="205">
        <v>2.9887137946648937E-2</v>
      </c>
      <c r="H79" s="205">
        <v>1.6499107010732698E-2</v>
      </c>
      <c r="I79" s="205">
        <v>1.7586041684868749E-2</v>
      </c>
      <c r="J79" s="205">
        <v>1.3238836372730401E-2</v>
      </c>
      <c r="K79" s="205">
        <v>4.561295378912561E-2</v>
      </c>
      <c r="L79" s="147"/>
      <c r="M79" s="163">
        <v>0.57403267497387611</v>
      </c>
    </row>
    <row r="80" spans="1:13" x14ac:dyDescent="0.25">
      <c r="A80" s="170" t="s">
        <v>4</v>
      </c>
      <c r="B80" s="205">
        <v>0.22474984843393286</v>
      </c>
      <c r="C80" s="205">
        <v>8.6937123975699387E-2</v>
      </c>
      <c r="D80" s="205">
        <v>0.23555304147284517</v>
      </c>
      <c r="E80" s="205">
        <v>0.14146326051622496</v>
      </c>
      <c r="F80" s="205">
        <v>0.10044209379923517</v>
      </c>
      <c r="G80" s="205">
        <v>4.7691633529216196E-2</v>
      </c>
      <c r="H80" s="205">
        <v>5.0778193356063275E-2</v>
      </c>
      <c r="I80" s="205">
        <v>1.3438514679340773E-2</v>
      </c>
      <c r="J80" s="205">
        <v>2.4683615865458142E-2</v>
      </c>
      <c r="K80" s="205">
        <v>7.4262674371983958E-2</v>
      </c>
      <c r="L80" s="147"/>
      <c r="M80" s="163">
        <v>0.74424751664012723</v>
      </c>
    </row>
    <row r="81" spans="1:13" x14ac:dyDescent="0.25">
      <c r="A81" s="170" t="s">
        <v>5</v>
      </c>
      <c r="B81" s="205">
        <v>0.18268191528902772</v>
      </c>
      <c r="C81" s="205">
        <v>0.2353935713388968</v>
      </c>
      <c r="D81" s="205">
        <v>0.2980617205577063</v>
      </c>
      <c r="E81" s="205">
        <v>5.3210234851321377E-2</v>
      </c>
      <c r="F81" s="205">
        <v>5.8797165532790172E-2</v>
      </c>
      <c r="G81" s="205">
        <v>6.4294644752475177E-3</v>
      </c>
      <c r="H81" s="205">
        <v>1.8473865626876095E-2</v>
      </c>
      <c r="I81" s="205">
        <v>1.2174692881825372E-2</v>
      </c>
      <c r="J81" s="205">
        <v>3.4448811256256651E-2</v>
      </c>
      <c r="K81" s="205">
        <v>0.10032855819005196</v>
      </c>
      <c r="L81" s="147"/>
      <c r="M81" s="163">
        <v>0.60866079889952796</v>
      </c>
    </row>
    <row r="82" spans="1:13" ht="30" x14ac:dyDescent="0.25">
      <c r="A82" s="170" t="s">
        <v>6</v>
      </c>
      <c r="B82" s="205">
        <v>1</v>
      </c>
      <c r="C82" s="205">
        <v>0</v>
      </c>
      <c r="D82" s="205">
        <v>0</v>
      </c>
      <c r="E82" s="205">
        <v>0</v>
      </c>
      <c r="F82" s="205">
        <v>0</v>
      </c>
      <c r="G82" s="205">
        <v>0</v>
      </c>
      <c r="H82" s="205">
        <v>0</v>
      </c>
      <c r="I82" s="205">
        <v>0</v>
      </c>
      <c r="J82" s="205">
        <v>0</v>
      </c>
      <c r="K82" s="205">
        <v>0</v>
      </c>
      <c r="L82" s="147"/>
      <c r="M82" s="163">
        <v>3.1405687370841774E-3</v>
      </c>
    </row>
    <row r="83" spans="1:13" x14ac:dyDescent="0.25">
      <c r="A83" s="170" t="s">
        <v>7</v>
      </c>
      <c r="B83" s="205">
        <v>0.45370189549906459</v>
      </c>
      <c r="C83" s="205">
        <v>0.54629810450093552</v>
      </c>
      <c r="D83" s="205">
        <v>0</v>
      </c>
      <c r="E83" s="205">
        <v>0</v>
      </c>
      <c r="F83" s="205">
        <v>0</v>
      </c>
      <c r="G83" s="205">
        <v>0</v>
      </c>
      <c r="H83" s="205">
        <v>0</v>
      </c>
      <c r="I83" s="205">
        <v>0</v>
      </c>
      <c r="J83" s="205">
        <v>0</v>
      </c>
      <c r="K83" s="205">
        <v>0</v>
      </c>
      <c r="L83" s="147"/>
      <c r="M83" s="163">
        <v>3.1296240936768437E-2</v>
      </c>
    </row>
    <row r="84" spans="1:13" x14ac:dyDescent="0.25">
      <c r="A84" s="170" t="s">
        <v>28</v>
      </c>
      <c r="B84" s="205">
        <v>0.67946046336580557</v>
      </c>
      <c r="C84" s="205">
        <v>0.32053953663419438</v>
      </c>
      <c r="D84" s="205">
        <v>0</v>
      </c>
      <c r="E84" s="205">
        <v>0</v>
      </c>
      <c r="F84" s="205">
        <v>0</v>
      </c>
      <c r="G84" s="205">
        <v>0</v>
      </c>
      <c r="H84" s="205">
        <v>0</v>
      </c>
      <c r="I84" s="205">
        <v>0</v>
      </c>
      <c r="J84" s="205">
        <v>0</v>
      </c>
      <c r="K84" s="205">
        <v>0</v>
      </c>
      <c r="L84" s="147"/>
      <c r="M84" s="163">
        <v>0.12974968473150789</v>
      </c>
    </row>
    <row r="85" spans="1:13" ht="30" x14ac:dyDescent="0.25">
      <c r="A85" s="170" t="s">
        <v>29</v>
      </c>
      <c r="B85" s="205">
        <v>0.69226710303934169</v>
      </c>
      <c r="C85" s="205">
        <v>0.28676226522227377</v>
      </c>
      <c r="D85" s="205">
        <v>0</v>
      </c>
      <c r="E85" s="205">
        <v>0</v>
      </c>
      <c r="F85" s="205">
        <v>0</v>
      </c>
      <c r="G85" s="205">
        <v>0</v>
      </c>
      <c r="H85" s="205">
        <v>0</v>
      </c>
      <c r="I85" s="205">
        <v>0</v>
      </c>
      <c r="J85" s="205">
        <v>0</v>
      </c>
      <c r="K85" s="205">
        <v>2.0970631738384572E-2</v>
      </c>
      <c r="L85" s="147"/>
      <c r="M85" s="163">
        <v>0.1433492599597862</v>
      </c>
    </row>
    <row r="86" spans="1:13" x14ac:dyDescent="0.25">
      <c r="A86" s="170" t="s">
        <v>9</v>
      </c>
      <c r="B86" s="205">
        <v>0</v>
      </c>
      <c r="C86" s="205">
        <v>0</v>
      </c>
      <c r="D86" s="205">
        <v>0</v>
      </c>
      <c r="E86" s="205">
        <v>0</v>
      </c>
      <c r="F86" s="205">
        <v>0</v>
      </c>
      <c r="G86" s="205">
        <v>0</v>
      </c>
      <c r="H86" s="205">
        <v>0</v>
      </c>
      <c r="I86" s="205">
        <v>0</v>
      </c>
      <c r="J86" s="205">
        <v>0</v>
      </c>
      <c r="K86" s="205">
        <v>0</v>
      </c>
      <c r="L86" s="147"/>
      <c r="M86" s="163">
        <v>0</v>
      </c>
    </row>
    <row r="87" spans="1:13" x14ac:dyDescent="0.25">
      <c r="A87" s="147"/>
      <c r="B87" s="164"/>
      <c r="C87" s="164"/>
      <c r="D87" s="164"/>
      <c r="E87" s="164"/>
      <c r="F87" s="164"/>
      <c r="G87" s="164"/>
      <c r="H87" s="164"/>
      <c r="I87" s="164"/>
      <c r="J87" s="164"/>
      <c r="K87" s="164"/>
      <c r="L87" s="147"/>
      <c r="M87" s="163"/>
    </row>
    <row r="88" spans="1:13" x14ac:dyDescent="0.25">
      <c r="A88" s="153" t="s">
        <v>10</v>
      </c>
      <c r="B88" s="165">
        <v>0.41453007408572234</v>
      </c>
      <c r="C88" s="165">
        <v>0.14056510469125461</v>
      </c>
      <c r="D88" s="165">
        <v>0.15195497817234971</v>
      </c>
      <c r="E88" s="165">
        <v>7.1434587764439797E-2</v>
      </c>
      <c r="F88" s="165">
        <v>8.4714422054391822E-2</v>
      </c>
      <c r="G88" s="165">
        <v>3.1437042384037814E-2</v>
      </c>
      <c r="H88" s="165">
        <v>2.1534151376140235E-2</v>
      </c>
      <c r="I88" s="165">
        <v>1.664204811115038E-2</v>
      </c>
      <c r="J88" s="165">
        <v>1.5613634230876687E-2</v>
      </c>
      <c r="K88" s="165">
        <v>5.15739571296365E-2</v>
      </c>
      <c r="L88" s="147"/>
      <c r="M88" s="165">
        <v>8.7007142947759616E-2</v>
      </c>
    </row>
    <row r="90" spans="1:13" x14ac:dyDescent="0.25">
      <c r="M90" s="106" t="s">
        <v>330</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71" t="s">
        <v>337</v>
      </c>
      <c r="B5" s="45"/>
      <c r="C5" s="45"/>
      <c r="D5" s="45"/>
      <c r="E5" s="45"/>
      <c r="F5" s="45"/>
      <c r="G5" s="45"/>
      <c r="H5" s="45"/>
    </row>
    <row r="6" spans="1:8" ht="3.75" customHeight="1" x14ac:dyDescent="0.25">
      <c r="A6" s="44"/>
      <c r="B6" s="45"/>
      <c r="C6" s="45"/>
      <c r="D6" s="45"/>
      <c r="E6" s="45"/>
      <c r="F6" s="45"/>
      <c r="G6" s="45"/>
      <c r="H6" s="45"/>
    </row>
    <row r="7" spans="1:8" x14ac:dyDescent="0.25">
      <c r="A7" s="65" t="s">
        <v>120</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321</v>
      </c>
      <c r="H9" s="64" t="s">
        <v>10</v>
      </c>
    </row>
    <row r="11" spans="1:8" x14ac:dyDescent="0.25">
      <c r="A11" s="58" t="s">
        <v>1</v>
      </c>
      <c r="B11" s="62">
        <v>9.5472249799999891E-3</v>
      </c>
      <c r="C11" s="62">
        <v>3.6066315699999998E-3</v>
      </c>
      <c r="D11" s="62">
        <v>2.59250633E-3</v>
      </c>
      <c r="E11" s="62">
        <v>4.3484970999999994E-3</v>
      </c>
      <c r="F11" s="62">
        <v>6.0711351299999996E-3</v>
      </c>
      <c r="G11" s="62">
        <v>0</v>
      </c>
      <c r="H11" s="62">
        <v>2.6165995109999989E-2</v>
      </c>
    </row>
    <row r="12" spans="1:8" x14ac:dyDescent="0.25">
      <c r="A12" s="58" t="s">
        <v>2</v>
      </c>
      <c r="B12" s="62">
        <v>0</v>
      </c>
      <c r="C12" s="62">
        <v>0</v>
      </c>
      <c r="D12" s="62">
        <v>1.7381889E-4</v>
      </c>
      <c r="E12" s="62">
        <v>1.6262376999999999E-4</v>
      </c>
      <c r="F12" s="62">
        <v>0</v>
      </c>
      <c r="G12" s="62">
        <v>0</v>
      </c>
      <c r="H12" s="62">
        <v>3.3644266000000002E-4</v>
      </c>
    </row>
    <row r="13" spans="1:8" x14ac:dyDescent="0.25">
      <c r="A13" s="58" t="s">
        <v>3</v>
      </c>
      <c r="B13" s="62">
        <v>3.5224632160599998</v>
      </c>
      <c r="C13" s="62">
        <v>0.78821145205999998</v>
      </c>
      <c r="D13" s="62">
        <v>0.16108983777000002</v>
      </c>
      <c r="E13" s="62">
        <v>0.587677154210001</v>
      </c>
      <c r="F13" s="62">
        <v>0.48245539439999996</v>
      </c>
      <c r="G13" s="62">
        <v>0</v>
      </c>
      <c r="H13" s="62">
        <v>5.5418970545000006</v>
      </c>
    </row>
    <row r="14" spans="1:8" x14ac:dyDescent="0.25">
      <c r="A14" s="58" t="s">
        <v>4</v>
      </c>
      <c r="B14" s="62">
        <v>0.45073030673000003</v>
      </c>
      <c r="C14" s="62">
        <v>0.30428799625000003</v>
      </c>
      <c r="D14" s="62">
        <v>7.8224635670000001E-2</v>
      </c>
      <c r="E14" s="62">
        <v>8.917184198E-2</v>
      </c>
      <c r="F14" s="62">
        <v>9.3543892619999999E-2</v>
      </c>
      <c r="G14" s="62">
        <v>0</v>
      </c>
      <c r="H14" s="62">
        <v>1.0159586732500001</v>
      </c>
    </row>
    <row r="15" spans="1:8" x14ac:dyDescent="0.25">
      <c r="A15" s="58" t="s">
        <v>5</v>
      </c>
      <c r="B15" s="62">
        <v>0.12968830681000001</v>
      </c>
      <c r="C15" s="62">
        <v>4.8433495530000002E-2</v>
      </c>
      <c r="D15" s="62">
        <v>1.006654502E-2</v>
      </c>
      <c r="E15" s="62">
        <v>2.0388506250000001E-2</v>
      </c>
      <c r="F15" s="62">
        <v>4.3343960680000002E-2</v>
      </c>
      <c r="G15" s="62">
        <v>0</v>
      </c>
      <c r="H15" s="62">
        <v>0.25192081429000002</v>
      </c>
    </row>
    <row r="16" spans="1:8" ht="30" x14ac:dyDescent="0.25">
      <c r="A16" s="58" t="s">
        <v>6</v>
      </c>
      <c r="B16" s="62">
        <v>1.150581E-4</v>
      </c>
      <c r="C16" s="62">
        <v>0</v>
      </c>
      <c r="D16" s="62">
        <v>0</v>
      </c>
      <c r="E16" s="62">
        <v>0</v>
      </c>
      <c r="F16" s="62">
        <v>0</v>
      </c>
      <c r="G16" s="62">
        <v>0</v>
      </c>
      <c r="H16" s="62">
        <v>1.150581E-4</v>
      </c>
    </row>
    <row r="17" spans="1:8" x14ac:dyDescent="0.25">
      <c r="A17" s="58" t="s">
        <v>7</v>
      </c>
      <c r="B17" s="62">
        <v>2.7437340000000004E-4</v>
      </c>
      <c r="C17" s="62">
        <v>3.841917E-4</v>
      </c>
      <c r="D17" s="62">
        <v>0</v>
      </c>
      <c r="E17" s="62">
        <v>0</v>
      </c>
      <c r="F17" s="62">
        <v>1.3149151000000001E-4</v>
      </c>
      <c r="G17" s="62">
        <v>3.3191471800000003E-3</v>
      </c>
      <c r="H17" s="62">
        <v>4.10920379E-3</v>
      </c>
    </row>
    <row r="18" spans="1:8" x14ac:dyDescent="0.25">
      <c r="A18" s="58" t="s">
        <v>28</v>
      </c>
      <c r="B18" s="62">
        <v>0</v>
      </c>
      <c r="C18" s="62">
        <v>2.3581642999999998E-4</v>
      </c>
      <c r="D18" s="62">
        <v>1.18884783E-3</v>
      </c>
      <c r="E18" s="62">
        <v>3.2915396099999997E-3</v>
      </c>
      <c r="F18" s="62">
        <v>2.13570628E-3</v>
      </c>
      <c r="G18" s="62">
        <v>0</v>
      </c>
      <c r="H18" s="62">
        <v>6.8519101499999995E-3</v>
      </c>
    </row>
    <row r="19" spans="1:8" ht="30" x14ac:dyDescent="0.25">
      <c r="A19" s="58" t="s">
        <v>29</v>
      </c>
      <c r="B19" s="62">
        <v>1.071711612E-2</v>
      </c>
      <c r="C19" s="62">
        <v>2.6492221000000004E-4</v>
      </c>
      <c r="D19" s="62">
        <v>3.2025646999999996E-4</v>
      </c>
      <c r="E19" s="62">
        <v>4.5175135300000004E-3</v>
      </c>
      <c r="F19" s="62">
        <v>1.4216156000000001E-4</v>
      </c>
      <c r="G19" s="62">
        <v>0</v>
      </c>
      <c r="H19" s="62">
        <v>1.596196989E-2</v>
      </c>
    </row>
    <row r="20" spans="1:8" x14ac:dyDescent="0.25">
      <c r="A20" s="58" t="s">
        <v>9</v>
      </c>
      <c r="B20" s="62">
        <v>0</v>
      </c>
      <c r="C20" s="62">
        <v>0</v>
      </c>
      <c r="D20" s="62">
        <v>0</v>
      </c>
      <c r="E20" s="62">
        <v>0</v>
      </c>
      <c r="F20" s="62">
        <v>0</v>
      </c>
      <c r="G20" s="62">
        <v>0</v>
      </c>
      <c r="H20" s="62">
        <v>0</v>
      </c>
    </row>
    <row r="21" spans="1:8" x14ac:dyDescent="0.25">
      <c r="B21" s="62"/>
      <c r="C21" s="62"/>
      <c r="D21" s="62"/>
      <c r="E21" s="62"/>
      <c r="F21" s="62"/>
      <c r="G21" s="62"/>
      <c r="H21" s="62"/>
    </row>
    <row r="22" spans="1:8" x14ac:dyDescent="0.25">
      <c r="A22" s="67" t="s">
        <v>10</v>
      </c>
      <c r="B22" s="55">
        <v>4.1235356021999996</v>
      </c>
      <c r="C22" s="55">
        <v>1.1454245057500001</v>
      </c>
      <c r="D22" s="55">
        <v>0.25365644798000003</v>
      </c>
      <c r="E22" s="55">
        <v>0.7095576764500009</v>
      </c>
      <c r="F22" s="55">
        <v>0.62782374218000003</v>
      </c>
      <c r="G22" s="55">
        <v>3.3191471800000003E-3</v>
      </c>
      <c r="H22" s="55">
        <v>6.8633171217399997</v>
      </c>
    </row>
    <row r="24" spans="1:8" x14ac:dyDescent="0.25">
      <c r="H24" s="106" t="s">
        <v>330</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332</v>
      </c>
      <c r="B5" s="45"/>
      <c r="C5" s="45"/>
      <c r="D5" s="45"/>
      <c r="E5" s="45"/>
      <c r="F5" s="45"/>
      <c r="G5" s="45"/>
      <c r="H5" s="45"/>
      <c r="I5" s="45"/>
      <c r="J5" s="45"/>
      <c r="K5" s="45"/>
      <c r="L5" s="45"/>
    </row>
    <row r="6" spans="1:12" x14ac:dyDescent="0.25">
      <c r="A6" s="65" t="s">
        <v>121</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147" t="s">
        <v>35</v>
      </c>
      <c r="B9" s="62">
        <v>0</v>
      </c>
      <c r="C9" s="62">
        <v>0</v>
      </c>
      <c r="D9" s="62">
        <v>0</v>
      </c>
      <c r="E9" s="62">
        <v>0</v>
      </c>
      <c r="F9" s="62">
        <v>0</v>
      </c>
      <c r="G9" s="62">
        <v>0</v>
      </c>
      <c r="H9" s="62">
        <v>0</v>
      </c>
      <c r="I9" s="62">
        <v>0</v>
      </c>
      <c r="J9" s="62">
        <v>0</v>
      </c>
      <c r="K9" s="62">
        <v>0</v>
      </c>
      <c r="L9" s="62">
        <v>0</v>
      </c>
    </row>
    <row r="10" spans="1:12" x14ac:dyDescent="0.25">
      <c r="A10" s="147" t="s">
        <v>320</v>
      </c>
      <c r="B10" s="62">
        <v>0</v>
      </c>
      <c r="C10" s="62">
        <v>0</v>
      </c>
      <c r="D10" s="62">
        <v>0</v>
      </c>
      <c r="E10" s="62">
        <v>0</v>
      </c>
      <c r="F10" s="62">
        <v>0</v>
      </c>
      <c r="G10" s="62">
        <v>0</v>
      </c>
      <c r="H10" s="62">
        <v>0</v>
      </c>
      <c r="I10" s="62">
        <v>0</v>
      </c>
      <c r="J10" s="62">
        <v>0</v>
      </c>
      <c r="K10" s="62">
        <v>0</v>
      </c>
      <c r="L10" s="62">
        <v>0</v>
      </c>
    </row>
    <row r="11" spans="1:12" ht="30" customHeight="1" x14ac:dyDescent="0.25">
      <c r="A11" s="170" t="s">
        <v>325</v>
      </c>
      <c r="B11" s="62">
        <v>0</v>
      </c>
      <c r="C11" s="62">
        <v>0</v>
      </c>
      <c r="D11" s="62">
        <v>0</v>
      </c>
      <c r="E11" s="62">
        <v>0</v>
      </c>
      <c r="F11" s="62">
        <v>0</v>
      </c>
      <c r="G11" s="62">
        <v>0</v>
      </c>
      <c r="H11" s="62">
        <v>0</v>
      </c>
      <c r="I11" s="62">
        <v>0</v>
      </c>
      <c r="J11" s="62">
        <v>0</v>
      </c>
      <c r="K11" s="62">
        <v>0</v>
      </c>
      <c r="L11" s="62">
        <v>0</v>
      </c>
    </row>
    <row r="12" spans="1:12" x14ac:dyDescent="0.25">
      <c r="A12" s="174" t="s">
        <v>346</v>
      </c>
      <c r="B12" s="62">
        <v>0</v>
      </c>
      <c r="C12" s="62">
        <v>0</v>
      </c>
      <c r="D12" s="62">
        <v>0</v>
      </c>
      <c r="E12" s="62">
        <v>0</v>
      </c>
      <c r="F12" s="62">
        <v>0</v>
      </c>
      <c r="G12" s="62">
        <v>0</v>
      </c>
      <c r="H12" s="62">
        <v>0</v>
      </c>
      <c r="I12" s="62">
        <v>0</v>
      </c>
      <c r="J12" s="62">
        <v>0</v>
      </c>
      <c r="K12" s="62">
        <v>0</v>
      </c>
      <c r="L12" s="62">
        <v>0</v>
      </c>
    </row>
    <row r="13" spans="1:12" x14ac:dyDescent="0.25">
      <c r="A13" s="174" t="s">
        <v>347</v>
      </c>
      <c r="B13" s="62">
        <v>0</v>
      </c>
      <c r="C13" s="62">
        <v>0</v>
      </c>
      <c r="D13" s="62">
        <v>0</v>
      </c>
      <c r="E13" s="62">
        <v>0</v>
      </c>
      <c r="F13" s="62">
        <v>0</v>
      </c>
      <c r="G13" s="62">
        <v>0</v>
      </c>
      <c r="H13" s="62">
        <v>0</v>
      </c>
      <c r="I13" s="62">
        <v>0</v>
      </c>
      <c r="J13" s="62">
        <v>0</v>
      </c>
      <c r="K13" s="62">
        <v>0</v>
      </c>
      <c r="L13" s="62">
        <v>0</v>
      </c>
    </row>
    <row r="14" spans="1:12" x14ac:dyDescent="0.25">
      <c r="A14" s="175" t="s">
        <v>322</v>
      </c>
      <c r="B14" s="62">
        <v>0</v>
      </c>
      <c r="C14" s="62">
        <v>0</v>
      </c>
      <c r="D14" s="62">
        <v>0</v>
      </c>
      <c r="E14" s="62">
        <v>0</v>
      </c>
      <c r="F14" s="62">
        <v>0</v>
      </c>
      <c r="G14" s="62">
        <v>0</v>
      </c>
      <c r="H14" s="62">
        <v>0</v>
      </c>
      <c r="I14" s="62">
        <v>0</v>
      </c>
      <c r="J14" s="62">
        <v>0</v>
      </c>
      <c r="K14" s="62">
        <v>0</v>
      </c>
      <c r="L14" s="62">
        <v>0</v>
      </c>
    </row>
    <row r="15" spans="1:12" x14ac:dyDescent="0.25">
      <c r="A15" s="175" t="s">
        <v>323</v>
      </c>
      <c r="B15" s="62">
        <v>0</v>
      </c>
      <c r="C15" s="62">
        <v>0</v>
      </c>
      <c r="D15" s="62">
        <v>0</v>
      </c>
      <c r="E15" s="62">
        <v>0</v>
      </c>
      <c r="F15" s="62">
        <v>0</v>
      </c>
      <c r="G15" s="62">
        <v>0</v>
      </c>
      <c r="H15" s="62">
        <v>0</v>
      </c>
      <c r="I15" s="62">
        <v>0</v>
      </c>
      <c r="J15" s="62">
        <v>0</v>
      </c>
      <c r="K15" s="62">
        <v>0</v>
      </c>
      <c r="L15" s="62">
        <v>0</v>
      </c>
    </row>
    <row r="16" spans="1:12" x14ac:dyDescent="0.25">
      <c r="A16" s="147" t="s">
        <v>37</v>
      </c>
      <c r="B16" s="62">
        <v>0</v>
      </c>
      <c r="C16" s="62">
        <v>0</v>
      </c>
      <c r="D16" s="62">
        <v>0</v>
      </c>
      <c r="E16" s="62">
        <v>0</v>
      </c>
      <c r="F16" s="62">
        <v>0</v>
      </c>
      <c r="G16" s="62">
        <v>0</v>
      </c>
      <c r="H16" s="62">
        <v>0</v>
      </c>
      <c r="I16" s="62">
        <v>0</v>
      </c>
      <c r="J16" s="62">
        <v>0</v>
      </c>
      <c r="K16" s="62">
        <v>0</v>
      </c>
      <c r="L16" s="62">
        <v>0</v>
      </c>
    </row>
    <row r="17" spans="1:12" x14ac:dyDescent="0.25">
      <c r="A17" s="147" t="s">
        <v>38</v>
      </c>
      <c r="B17" s="62">
        <v>0</v>
      </c>
      <c r="C17" s="62">
        <v>0</v>
      </c>
      <c r="D17" s="62">
        <v>0</v>
      </c>
      <c r="E17" s="62">
        <v>0</v>
      </c>
      <c r="F17" s="62">
        <v>0</v>
      </c>
      <c r="G17" s="62">
        <v>0</v>
      </c>
      <c r="H17" s="62">
        <v>0</v>
      </c>
      <c r="I17" s="62">
        <v>0</v>
      </c>
      <c r="J17" s="62">
        <v>0</v>
      </c>
      <c r="K17" s="62">
        <v>0</v>
      </c>
      <c r="L17" s="62">
        <v>0</v>
      </c>
    </row>
    <row r="18" spans="1:12" x14ac:dyDescent="0.25">
      <c r="A18" s="46" t="s">
        <v>39</v>
      </c>
      <c r="B18" s="62">
        <v>0</v>
      </c>
      <c r="C18" s="62">
        <v>0</v>
      </c>
      <c r="D18" s="62">
        <v>0</v>
      </c>
      <c r="E18" s="62">
        <v>0</v>
      </c>
      <c r="F18" s="62">
        <v>0</v>
      </c>
      <c r="G18" s="62">
        <v>0</v>
      </c>
      <c r="H18" s="62">
        <v>0</v>
      </c>
      <c r="I18" s="62">
        <v>0</v>
      </c>
      <c r="J18" s="62">
        <v>0</v>
      </c>
      <c r="K18" s="62">
        <v>0</v>
      </c>
      <c r="L18" s="62">
        <v>0</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0</v>
      </c>
      <c r="C20" s="55">
        <v>0</v>
      </c>
      <c r="D20" s="55">
        <v>0</v>
      </c>
      <c r="E20" s="55">
        <v>0</v>
      </c>
      <c r="F20" s="55">
        <v>0</v>
      </c>
      <c r="G20" s="55">
        <v>0</v>
      </c>
      <c r="H20" s="55">
        <v>0</v>
      </c>
      <c r="I20" s="55">
        <v>0</v>
      </c>
      <c r="J20" s="55">
        <v>0</v>
      </c>
      <c r="K20" s="55">
        <v>0</v>
      </c>
      <c r="L20" s="55">
        <v>0</v>
      </c>
    </row>
    <row r="21" spans="1:12" x14ac:dyDescent="0.25">
      <c r="A21" s="68" t="s">
        <v>40</v>
      </c>
    </row>
    <row r="25" spans="1:12" ht="15.75" x14ac:dyDescent="0.25">
      <c r="A25" s="44" t="s">
        <v>333</v>
      </c>
      <c r="B25" s="45"/>
      <c r="C25" s="45"/>
      <c r="D25" s="45"/>
      <c r="E25" s="45"/>
      <c r="F25" s="45"/>
      <c r="G25" s="45"/>
      <c r="H25" s="45"/>
      <c r="I25" s="45"/>
      <c r="J25" s="45"/>
      <c r="K25" s="45"/>
      <c r="L25" s="45"/>
    </row>
    <row r="26" spans="1:12" x14ac:dyDescent="0.25">
      <c r="A26" s="65" t="s">
        <v>122</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51</v>
      </c>
      <c r="J28" s="64" t="s">
        <v>8</v>
      </c>
      <c r="K28" s="64" t="s">
        <v>9</v>
      </c>
      <c r="L28" s="146" t="s">
        <v>10</v>
      </c>
    </row>
    <row r="29" spans="1:12" x14ac:dyDescent="0.25">
      <c r="A29" s="147" t="s">
        <v>35</v>
      </c>
      <c r="B29" s="62">
        <v>3.8215012E-4</v>
      </c>
      <c r="C29" s="62">
        <v>0</v>
      </c>
      <c r="D29" s="62">
        <v>5.5107382767299899</v>
      </c>
      <c r="E29" s="62">
        <v>1.0050750176600001</v>
      </c>
      <c r="F29" s="62">
        <v>0.24386198189</v>
      </c>
      <c r="G29" s="62">
        <v>0</v>
      </c>
      <c r="H29" s="62">
        <v>4.6749189000000002E-4</v>
      </c>
      <c r="I29" s="62">
        <v>0</v>
      </c>
      <c r="J29" s="62">
        <v>6.7664907499999996E-3</v>
      </c>
      <c r="K29" s="62">
        <v>0</v>
      </c>
      <c r="L29" s="62">
        <v>6.7672914090399905</v>
      </c>
    </row>
    <row r="30" spans="1:12" x14ac:dyDescent="0.25">
      <c r="A30" s="147" t="s">
        <v>320</v>
      </c>
      <c r="B30" s="62">
        <v>2.4597523190000001E-2</v>
      </c>
      <c r="C30" s="62">
        <v>3.3644265999999997E-4</v>
      </c>
      <c r="D30" s="62">
        <v>2.8913454769999999E-2</v>
      </c>
      <c r="E30" s="62">
        <v>5.5287980900000002E-3</v>
      </c>
      <c r="F30" s="62">
        <v>7.2328829000000002E-3</v>
      </c>
      <c r="G30" s="62">
        <v>1.150581E-4</v>
      </c>
      <c r="H30" s="62">
        <v>2.606502E-5</v>
      </c>
      <c r="I30" s="62">
        <v>6.8519101500000004E-3</v>
      </c>
      <c r="J30" s="62">
        <v>8.9716041400000005E-3</v>
      </c>
      <c r="K30" s="62">
        <v>0</v>
      </c>
      <c r="L30" s="62">
        <v>8.2573739019999995E-2</v>
      </c>
    </row>
    <row r="31" spans="1:12" ht="30" x14ac:dyDescent="0.25">
      <c r="A31" s="170" t="s">
        <v>325</v>
      </c>
      <c r="B31" s="62">
        <v>0</v>
      </c>
      <c r="C31" s="62">
        <v>0</v>
      </c>
      <c r="D31" s="62">
        <v>0</v>
      </c>
      <c r="E31" s="62">
        <v>0</v>
      </c>
      <c r="F31" s="62">
        <v>0</v>
      </c>
      <c r="G31" s="62">
        <v>0</v>
      </c>
      <c r="H31" s="62">
        <v>0</v>
      </c>
      <c r="I31" s="62">
        <v>0</v>
      </c>
      <c r="J31" s="62">
        <v>0</v>
      </c>
      <c r="K31" s="62">
        <v>0</v>
      </c>
      <c r="L31" s="62">
        <v>0</v>
      </c>
    </row>
    <row r="32" spans="1:12" x14ac:dyDescent="0.25">
      <c r="A32" s="174" t="s">
        <v>346</v>
      </c>
      <c r="B32" s="62">
        <v>0</v>
      </c>
      <c r="C32" s="62">
        <v>0</v>
      </c>
      <c r="D32" s="62">
        <v>0</v>
      </c>
      <c r="E32" s="62">
        <v>0</v>
      </c>
      <c r="F32" s="62">
        <v>0</v>
      </c>
      <c r="G32" s="62">
        <v>0</v>
      </c>
      <c r="H32" s="62">
        <v>0</v>
      </c>
      <c r="I32" s="62">
        <v>0</v>
      </c>
      <c r="J32" s="62">
        <v>0</v>
      </c>
      <c r="K32" s="62">
        <v>0</v>
      </c>
      <c r="L32" s="62">
        <v>0</v>
      </c>
    </row>
    <row r="33" spans="1:12" x14ac:dyDescent="0.25">
      <c r="A33" s="174" t="s">
        <v>347</v>
      </c>
      <c r="B33" s="62">
        <v>0</v>
      </c>
      <c r="C33" s="62">
        <v>0</v>
      </c>
      <c r="D33" s="62">
        <v>0</v>
      </c>
      <c r="E33" s="62">
        <v>0</v>
      </c>
      <c r="F33" s="62">
        <v>0</v>
      </c>
      <c r="G33" s="62">
        <v>0</v>
      </c>
      <c r="H33" s="62">
        <v>0</v>
      </c>
      <c r="I33" s="62">
        <v>0</v>
      </c>
      <c r="J33" s="62">
        <v>0</v>
      </c>
      <c r="K33" s="62">
        <v>0</v>
      </c>
      <c r="L33" s="62">
        <v>0</v>
      </c>
    </row>
    <row r="34" spans="1:12" x14ac:dyDescent="0.25">
      <c r="A34" s="175" t="s">
        <v>322</v>
      </c>
      <c r="B34" s="62">
        <v>0</v>
      </c>
      <c r="C34" s="62">
        <v>0</v>
      </c>
      <c r="D34" s="62">
        <v>0</v>
      </c>
      <c r="E34" s="62">
        <v>0</v>
      </c>
      <c r="F34" s="62">
        <v>0</v>
      </c>
      <c r="G34" s="62">
        <v>0</v>
      </c>
      <c r="H34" s="62">
        <v>0</v>
      </c>
      <c r="I34" s="62">
        <v>0</v>
      </c>
      <c r="J34" s="62">
        <v>0</v>
      </c>
      <c r="K34" s="62">
        <v>0</v>
      </c>
      <c r="L34" s="62">
        <v>0</v>
      </c>
    </row>
    <row r="35" spans="1:12" x14ac:dyDescent="0.25">
      <c r="A35" s="175" t="s">
        <v>323</v>
      </c>
      <c r="B35" s="62">
        <v>0</v>
      </c>
      <c r="C35" s="62">
        <v>0</v>
      </c>
      <c r="D35" s="62">
        <v>0</v>
      </c>
      <c r="E35" s="62">
        <v>0</v>
      </c>
      <c r="F35" s="62">
        <v>0</v>
      </c>
      <c r="G35" s="62">
        <v>0</v>
      </c>
      <c r="H35" s="62">
        <v>0</v>
      </c>
      <c r="I35" s="62">
        <v>0</v>
      </c>
      <c r="J35" s="62">
        <v>0</v>
      </c>
      <c r="K35" s="62">
        <v>0</v>
      </c>
      <c r="L35" s="62">
        <v>0</v>
      </c>
    </row>
    <row r="36" spans="1:12" x14ac:dyDescent="0.25">
      <c r="A36" s="147" t="s">
        <v>37</v>
      </c>
      <c r="B36" s="62">
        <v>0</v>
      </c>
      <c r="C36" s="62">
        <v>0</v>
      </c>
      <c r="D36" s="62">
        <v>0</v>
      </c>
      <c r="E36" s="62">
        <v>0</v>
      </c>
      <c r="F36" s="62">
        <v>0</v>
      </c>
      <c r="G36" s="62">
        <v>0</v>
      </c>
      <c r="H36" s="62">
        <v>0</v>
      </c>
      <c r="I36" s="62">
        <v>0</v>
      </c>
      <c r="J36" s="62">
        <v>0</v>
      </c>
      <c r="K36" s="62">
        <v>0</v>
      </c>
      <c r="L36" s="62">
        <v>0</v>
      </c>
    </row>
    <row r="37" spans="1:12" x14ac:dyDescent="0.25">
      <c r="A37" s="147" t="s">
        <v>38</v>
      </c>
      <c r="B37" s="62">
        <v>0</v>
      </c>
      <c r="C37" s="62">
        <v>0</v>
      </c>
      <c r="D37" s="62">
        <v>0</v>
      </c>
      <c r="E37" s="62">
        <v>0</v>
      </c>
      <c r="F37" s="62">
        <v>0</v>
      </c>
      <c r="G37" s="62">
        <v>0</v>
      </c>
      <c r="H37" s="62">
        <v>0</v>
      </c>
      <c r="I37" s="62">
        <v>0</v>
      </c>
      <c r="J37" s="62">
        <v>0</v>
      </c>
      <c r="K37" s="62">
        <v>0</v>
      </c>
      <c r="L37" s="62">
        <v>0</v>
      </c>
    </row>
    <row r="38" spans="1:12" x14ac:dyDescent="0.25">
      <c r="A38" s="46" t="s">
        <v>39</v>
      </c>
      <c r="B38" s="62">
        <v>0</v>
      </c>
      <c r="C38" s="62">
        <v>0</v>
      </c>
      <c r="D38" s="62">
        <v>0</v>
      </c>
      <c r="E38" s="62">
        <v>0</v>
      </c>
      <c r="F38" s="62">
        <v>0</v>
      </c>
      <c r="G38" s="62">
        <v>0</v>
      </c>
      <c r="H38" s="62">
        <v>0</v>
      </c>
      <c r="I38" s="62">
        <v>0</v>
      </c>
      <c r="J38" s="62">
        <v>0</v>
      </c>
      <c r="K38" s="62">
        <v>0</v>
      </c>
      <c r="L38" s="62">
        <v>0</v>
      </c>
    </row>
    <row r="39" spans="1:12" x14ac:dyDescent="0.25">
      <c r="A39" s="46" t="s">
        <v>9</v>
      </c>
      <c r="B39" s="62">
        <v>1.1863218E-3</v>
      </c>
      <c r="C39" s="62">
        <v>0</v>
      </c>
      <c r="D39" s="62">
        <v>2.245323E-3</v>
      </c>
      <c r="E39" s="62">
        <v>5.3548574999999999E-3</v>
      </c>
      <c r="F39" s="62">
        <v>8.2594950000000004E-4</v>
      </c>
      <c r="G39" s="62">
        <v>0</v>
      </c>
      <c r="H39" s="62">
        <v>3.6156468800000001E-3</v>
      </c>
      <c r="I39" s="62">
        <v>0</v>
      </c>
      <c r="J39" s="62">
        <v>2.2387500000000001E-4</v>
      </c>
      <c r="K39" s="62">
        <v>0</v>
      </c>
      <c r="L39" s="62">
        <v>1.3451973680000002E-2</v>
      </c>
    </row>
    <row r="40" spans="1:12" x14ac:dyDescent="0.25">
      <c r="A40" s="67" t="s">
        <v>10</v>
      </c>
      <c r="B40" s="55">
        <v>2.616599511E-2</v>
      </c>
      <c r="C40" s="55">
        <v>3.3644265999999997E-4</v>
      </c>
      <c r="D40" s="55">
        <v>5.5418970544999899</v>
      </c>
      <c r="E40" s="55">
        <v>1.0159586732500001</v>
      </c>
      <c r="F40" s="55">
        <v>0.25192081429000002</v>
      </c>
      <c r="G40" s="55">
        <v>1.150581E-4</v>
      </c>
      <c r="H40" s="55">
        <v>4.1092037900000008E-3</v>
      </c>
      <c r="I40" s="55">
        <v>6.8519101500000004E-3</v>
      </c>
      <c r="J40" s="55">
        <v>1.596196989E-2</v>
      </c>
      <c r="K40" s="55">
        <v>0</v>
      </c>
      <c r="L40" s="55">
        <v>6.86331712173999</v>
      </c>
    </row>
    <row r="45" spans="1:12" ht="15.75" x14ac:dyDescent="0.25">
      <c r="A45" s="44" t="s">
        <v>334</v>
      </c>
      <c r="B45" s="45"/>
      <c r="C45" s="45"/>
      <c r="D45" s="45"/>
      <c r="E45" s="45"/>
      <c r="F45" s="45"/>
      <c r="G45" s="45"/>
      <c r="H45" s="45"/>
      <c r="I45" s="45"/>
      <c r="J45" s="45"/>
      <c r="K45" s="45"/>
      <c r="L45" s="45"/>
    </row>
    <row r="46" spans="1:12" x14ac:dyDescent="0.25">
      <c r="A46" s="65" t="s">
        <v>123</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51</v>
      </c>
      <c r="J48" s="64" t="s">
        <v>8</v>
      </c>
      <c r="K48" s="64" t="s">
        <v>9</v>
      </c>
      <c r="L48" s="146" t="s">
        <v>10</v>
      </c>
    </row>
    <row r="49" spans="1:12" x14ac:dyDescent="0.25">
      <c r="A49" s="147" t="s">
        <v>35</v>
      </c>
      <c r="B49" s="62">
        <v>3.8215012E-4</v>
      </c>
      <c r="C49" s="62">
        <v>0</v>
      </c>
      <c r="D49" s="62">
        <v>5.5107382767299899</v>
      </c>
      <c r="E49" s="62">
        <v>1.0050750176600001</v>
      </c>
      <c r="F49" s="62">
        <v>0.24386198189</v>
      </c>
      <c r="G49" s="62">
        <v>0</v>
      </c>
      <c r="H49" s="62">
        <v>4.6749189000000002E-4</v>
      </c>
      <c r="I49" s="62">
        <v>0</v>
      </c>
      <c r="J49" s="62">
        <v>6.7664907499999996E-3</v>
      </c>
      <c r="K49" s="62">
        <v>0</v>
      </c>
      <c r="L49" s="62">
        <v>6.7672914090399905</v>
      </c>
    </row>
    <row r="50" spans="1:12" x14ac:dyDescent="0.25">
      <c r="A50" s="147" t="s">
        <v>320</v>
      </c>
      <c r="B50" s="62">
        <v>2.4597523190000001E-2</v>
      </c>
      <c r="C50" s="62">
        <v>3.3644265999999997E-4</v>
      </c>
      <c r="D50" s="62">
        <v>2.8913454769999999E-2</v>
      </c>
      <c r="E50" s="62">
        <v>5.5287980900000002E-3</v>
      </c>
      <c r="F50" s="62">
        <v>7.2328829000000002E-3</v>
      </c>
      <c r="G50" s="62">
        <v>1.150581E-4</v>
      </c>
      <c r="H50" s="62">
        <v>2.606502E-5</v>
      </c>
      <c r="I50" s="62">
        <v>6.8519101500000004E-3</v>
      </c>
      <c r="J50" s="62">
        <v>8.9716041400000005E-3</v>
      </c>
      <c r="K50" s="62">
        <v>0</v>
      </c>
      <c r="L50" s="62">
        <v>8.2573739019999995E-2</v>
      </c>
    </row>
    <row r="51" spans="1:12" ht="30" x14ac:dyDescent="0.25">
      <c r="A51" s="170" t="s">
        <v>325</v>
      </c>
      <c r="B51" s="62">
        <v>0</v>
      </c>
      <c r="C51" s="62">
        <v>0</v>
      </c>
      <c r="D51" s="62">
        <v>0</v>
      </c>
      <c r="E51" s="62">
        <v>0</v>
      </c>
      <c r="F51" s="62">
        <v>0</v>
      </c>
      <c r="G51" s="62">
        <v>0</v>
      </c>
      <c r="H51" s="62">
        <v>0</v>
      </c>
      <c r="I51" s="62">
        <v>0</v>
      </c>
      <c r="J51" s="62">
        <v>0</v>
      </c>
      <c r="K51" s="62">
        <v>0</v>
      </c>
      <c r="L51" s="62">
        <v>0</v>
      </c>
    </row>
    <row r="52" spans="1:12" x14ac:dyDescent="0.25">
      <c r="A52" s="174" t="s">
        <v>346</v>
      </c>
      <c r="B52" s="62">
        <v>0</v>
      </c>
      <c r="C52" s="62">
        <v>0</v>
      </c>
      <c r="D52" s="62">
        <v>0</v>
      </c>
      <c r="E52" s="62">
        <v>0</v>
      </c>
      <c r="F52" s="62">
        <v>0</v>
      </c>
      <c r="G52" s="62">
        <v>0</v>
      </c>
      <c r="H52" s="62">
        <v>0</v>
      </c>
      <c r="I52" s="62">
        <v>0</v>
      </c>
      <c r="J52" s="62">
        <v>0</v>
      </c>
      <c r="K52" s="62">
        <v>0</v>
      </c>
      <c r="L52" s="62">
        <v>0</v>
      </c>
    </row>
    <row r="53" spans="1:12" x14ac:dyDescent="0.25">
      <c r="A53" s="174" t="s">
        <v>347</v>
      </c>
      <c r="B53" s="62">
        <v>0</v>
      </c>
      <c r="C53" s="62">
        <v>0</v>
      </c>
      <c r="D53" s="62">
        <v>0</v>
      </c>
      <c r="E53" s="62">
        <v>0</v>
      </c>
      <c r="F53" s="62">
        <v>0</v>
      </c>
      <c r="G53" s="62">
        <v>0</v>
      </c>
      <c r="H53" s="62">
        <v>0</v>
      </c>
      <c r="I53" s="62">
        <v>0</v>
      </c>
      <c r="J53" s="62">
        <v>0</v>
      </c>
      <c r="K53" s="62">
        <v>0</v>
      </c>
      <c r="L53" s="62">
        <v>0</v>
      </c>
    </row>
    <row r="54" spans="1:12" x14ac:dyDescent="0.25">
      <c r="A54" s="175" t="s">
        <v>322</v>
      </c>
      <c r="B54" s="62">
        <v>0</v>
      </c>
      <c r="C54" s="62">
        <v>0</v>
      </c>
      <c r="D54" s="62">
        <v>0</v>
      </c>
      <c r="E54" s="62">
        <v>0</v>
      </c>
      <c r="F54" s="62">
        <v>0</v>
      </c>
      <c r="G54" s="62">
        <v>0</v>
      </c>
      <c r="H54" s="62">
        <v>0</v>
      </c>
      <c r="I54" s="62">
        <v>0</v>
      </c>
      <c r="J54" s="62">
        <v>0</v>
      </c>
      <c r="K54" s="62">
        <v>0</v>
      </c>
      <c r="L54" s="62">
        <v>0</v>
      </c>
    </row>
    <row r="55" spans="1:12" x14ac:dyDescent="0.25">
      <c r="A55" s="175" t="s">
        <v>323</v>
      </c>
      <c r="B55" s="62">
        <v>0</v>
      </c>
      <c r="C55" s="62">
        <v>0</v>
      </c>
      <c r="D55" s="62">
        <v>0</v>
      </c>
      <c r="E55" s="62">
        <v>0</v>
      </c>
      <c r="F55" s="62">
        <v>0</v>
      </c>
      <c r="G55" s="62">
        <v>0</v>
      </c>
      <c r="H55" s="62">
        <v>0</v>
      </c>
      <c r="I55" s="62">
        <v>0</v>
      </c>
      <c r="J55" s="62">
        <v>0</v>
      </c>
      <c r="K55" s="62">
        <v>0</v>
      </c>
      <c r="L55" s="62">
        <v>0</v>
      </c>
    </row>
    <row r="56" spans="1:12" x14ac:dyDescent="0.25">
      <c r="A56" s="147" t="s">
        <v>37</v>
      </c>
      <c r="B56" s="62">
        <v>0</v>
      </c>
      <c r="C56" s="62">
        <v>0</v>
      </c>
      <c r="D56" s="62">
        <v>0</v>
      </c>
      <c r="E56" s="62">
        <v>0</v>
      </c>
      <c r="F56" s="62">
        <v>0</v>
      </c>
      <c r="G56" s="62">
        <v>0</v>
      </c>
      <c r="H56" s="62">
        <v>0</v>
      </c>
      <c r="I56" s="62">
        <v>0</v>
      </c>
      <c r="J56" s="62">
        <v>0</v>
      </c>
      <c r="K56" s="62">
        <v>0</v>
      </c>
      <c r="L56" s="62">
        <v>0</v>
      </c>
    </row>
    <row r="57" spans="1:12" x14ac:dyDescent="0.25">
      <c r="A57" s="46" t="s">
        <v>38</v>
      </c>
      <c r="B57" s="62">
        <v>0</v>
      </c>
      <c r="C57" s="62">
        <v>0</v>
      </c>
      <c r="D57" s="62">
        <v>0</v>
      </c>
      <c r="E57" s="62">
        <v>0</v>
      </c>
      <c r="F57" s="62">
        <v>0</v>
      </c>
      <c r="G57" s="62">
        <v>0</v>
      </c>
      <c r="H57" s="62">
        <v>0</v>
      </c>
      <c r="I57" s="62">
        <v>0</v>
      </c>
      <c r="J57" s="62">
        <v>0</v>
      </c>
      <c r="K57" s="62">
        <v>0</v>
      </c>
      <c r="L57" s="62">
        <v>0</v>
      </c>
    </row>
    <row r="58" spans="1:12" x14ac:dyDescent="0.25">
      <c r="A58" s="46" t="s">
        <v>39</v>
      </c>
      <c r="B58" s="62">
        <v>0</v>
      </c>
      <c r="C58" s="62">
        <v>0</v>
      </c>
      <c r="D58" s="62">
        <v>0</v>
      </c>
      <c r="E58" s="62">
        <v>0</v>
      </c>
      <c r="F58" s="62">
        <v>0</v>
      </c>
      <c r="G58" s="62">
        <v>0</v>
      </c>
      <c r="H58" s="62">
        <v>0</v>
      </c>
      <c r="I58" s="62">
        <v>0</v>
      </c>
      <c r="J58" s="62">
        <v>0</v>
      </c>
      <c r="K58" s="62">
        <v>0</v>
      </c>
      <c r="L58" s="62">
        <v>0</v>
      </c>
    </row>
    <row r="59" spans="1:12" x14ac:dyDescent="0.25">
      <c r="A59" s="46" t="s">
        <v>9</v>
      </c>
      <c r="B59" s="62">
        <v>1.1863218E-3</v>
      </c>
      <c r="C59" s="62">
        <v>0</v>
      </c>
      <c r="D59" s="62">
        <v>2.245323E-3</v>
      </c>
      <c r="E59" s="62">
        <v>5.3548574999999999E-3</v>
      </c>
      <c r="F59" s="62">
        <v>8.2594950000000004E-4</v>
      </c>
      <c r="G59" s="62">
        <v>0</v>
      </c>
      <c r="H59" s="62">
        <v>3.6156468800000001E-3</v>
      </c>
      <c r="I59" s="62">
        <v>0</v>
      </c>
      <c r="J59" s="62">
        <v>2.2387500000000001E-4</v>
      </c>
      <c r="K59" s="62">
        <v>0</v>
      </c>
      <c r="L59" s="62">
        <v>1.3451973680000002E-2</v>
      </c>
    </row>
    <row r="60" spans="1:12" x14ac:dyDescent="0.25">
      <c r="A60" s="67" t="s">
        <v>10</v>
      </c>
      <c r="B60" s="55">
        <v>2.616599511E-2</v>
      </c>
      <c r="C60" s="55">
        <v>3.3644265999999997E-4</v>
      </c>
      <c r="D60" s="55">
        <v>5.5418970544999899</v>
      </c>
      <c r="E60" s="55">
        <v>1.0159586732500001</v>
      </c>
      <c r="F60" s="55">
        <v>0.25192081429000002</v>
      </c>
      <c r="G60" s="55">
        <v>1.150581E-4</v>
      </c>
      <c r="H60" s="55">
        <v>4.1092037900000008E-3</v>
      </c>
      <c r="I60" s="55">
        <v>6.8519101500000004E-3</v>
      </c>
      <c r="J60" s="55">
        <v>1.596196989E-2</v>
      </c>
      <c r="K60" s="55">
        <v>0</v>
      </c>
      <c r="L60" s="55">
        <v>6.86331712173999</v>
      </c>
    </row>
    <row r="62" spans="1:12" x14ac:dyDescent="0.25">
      <c r="L62" s="106" t="s">
        <v>330</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291</v>
      </c>
      <c r="B5" s="45"/>
      <c r="C5" s="45"/>
      <c r="D5" s="45"/>
      <c r="E5" s="45"/>
      <c r="F5" s="45"/>
      <c r="G5" s="45"/>
      <c r="H5" s="45"/>
      <c r="I5" s="45"/>
      <c r="J5" s="45"/>
      <c r="K5" s="45"/>
      <c r="L5" s="45"/>
    </row>
    <row r="6" spans="1:12" x14ac:dyDescent="0.25">
      <c r="A6" s="65" t="s">
        <v>124</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46" t="s">
        <v>41</v>
      </c>
      <c r="B9" s="62">
        <v>3.8127334999999996E-4</v>
      </c>
      <c r="C9" s="62">
        <v>0</v>
      </c>
      <c r="D9" s="62">
        <v>0</v>
      </c>
      <c r="E9" s="62">
        <v>1.9837181870000001E-2</v>
      </c>
      <c r="F9" s="62">
        <v>8.5077983999999997E-4</v>
      </c>
      <c r="G9" s="62">
        <v>0</v>
      </c>
      <c r="H9" s="62">
        <v>0</v>
      </c>
      <c r="I9" s="62">
        <v>0</v>
      </c>
      <c r="J9" s="62">
        <v>0</v>
      </c>
      <c r="K9" s="62">
        <v>0</v>
      </c>
      <c r="L9" s="62">
        <v>2.106923506E-2</v>
      </c>
    </row>
    <row r="10" spans="1:12" x14ac:dyDescent="0.25">
      <c r="A10" s="46" t="s">
        <v>142</v>
      </c>
      <c r="B10" s="62">
        <v>5.0428799999999999E-6</v>
      </c>
      <c r="C10" s="62">
        <v>0</v>
      </c>
      <c r="D10" s="62">
        <v>0</v>
      </c>
      <c r="E10" s="62">
        <v>0</v>
      </c>
      <c r="F10" s="62">
        <v>5.1396313000000001E-4</v>
      </c>
      <c r="G10" s="62">
        <v>0</v>
      </c>
      <c r="H10" s="62">
        <v>8.9363560000000003E-5</v>
      </c>
      <c r="I10" s="62">
        <v>0</v>
      </c>
      <c r="J10" s="62">
        <v>0</v>
      </c>
      <c r="K10" s="62">
        <v>0</v>
      </c>
      <c r="L10" s="62">
        <v>6.0836956999999999E-4</v>
      </c>
    </row>
    <row r="11" spans="1:12" x14ac:dyDescent="0.25">
      <c r="A11" s="46" t="s">
        <v>42</v>
      </c>
      <c r="B11" s="62">
        <v>2.0206805999999999E-4</v>
      </c>
      <c r="C11" s="62">
        <v>0</v>
      </c>
      <c r="D11" s="62">
        <v>0</v>
      </c>
      <c r="E11" s="62">
        <v>2.1537425499999997E-3</v>
      </c>
      <c r="F11" s="62">
        <v>1.0590848260000001E-2</v>
      </c>
      <c r="G11" s="62">
        <v>0</v>
      </c>
      <c r="H11" s="62">
        <v>0</v>
      </c>
      <c r="I11" s="62">
        <v>0</v>
      </c>
      <c r="J11" s="62">
        <v>0</v>
      </c>
      <c r="K11" s="62">
        <v>0</v>
      </c>
      <c r="L11" s="62">
        <v>1.2946658870000001E-2</v>
      </c>
    </row>
    <row r="12" spans="1:12" x14ac:dyDescent="0.25">
      <c r="A12" s="46" t="s">
        <v>43</v>
      </c>
      <c r="B12" s="62">
        <v>1.3690961999999999E-4</v>
      </c>
      <c r="C12" s="62">
        <v>0</v>
      </c>
      <c r="D12" s="62">
        <v>2.9237269599999998E-3</v>
      </c>
      <c r="E12" s="62">
        <v>5.0528590800000004E-3</v>
      </c>
      <c r="F12" s="62">
        <v>5.8214329200000003E-3</v>
      </c>
      <c r="G12" s="62">
        <v>0</v>
      </c>
      <c r="H12" s="62">
        <v>0</v>
      </c>
      <c r="I12" s="62">
        <v>0</v>
      </c>
      <c r="J12" s="62">
        <v>0</v>
      </c>
      <c r="K12" s="62">
        <v>0</v>
      </c>
      <c r="L12" s="62">
        <v>1.3934928580000002E-2</v>
      </c>
    </row>
    <row r="13" spans="1:12" x14ac:dyDescent="0.25">
      <c r="A13" s="46" t="s">
        <v>44</v>
      </c>
      <c r="B13" s="62">
        <v>2.5440701199999999E-2</v>
      </c>
      <c r="C13" s="62">
        <v>3.3644265999999997E-4</v>
      </c>
      <c r="D13" s="62">
        <v>5.5389733275399999</v>
      </c>
      <c r="E13" s="62">
        <v>0.98891488974999997</v>
      </c>
      <c r="F13" s="62">
        <v>0.23414379013999997</v>
      </c>
      <c r="G13" s="62">
        <v>1.150581E-4</v>
      </c>
      <c r="H13" s="62">
        <v>4.0198402300000002E-3</v>
      </c>
      <c r="I13" s="62">
        <v>6.8519101500000004E-3</v>
      </c>
      <c r="J13" s="62">
        <v>1.596196989E-2</v>
      </c>
      <c r="K13" s="62">
        <v>0</v>
      </c>
      <c r="L13" s="62">
        <v>6.8147579296599998</v>
      </c>
    </row>
    <row r="14" spans="1:12" x14ac:dyDescent="0.25">
      <c r="A14" s="67" t="s">
        <v>10</v>
      </c>
      <c r="B14" s="55">
        <v>2.616599511E-2</v>
      </c>
      <c r="C14" s="55">
        <v>3.3644265999999997E-4</v>
      </c>
      <c r="D14" s="55">
        <v>5.5418970544999997</v>
      </c>
      <c r="E14" s="55">
        <v>1.0159586732499999</v>
      </c>
      <c r="F14" s="55">
        <v>0.25192081428999996</v>
      </c>
      <c r="G14" s="55">
        <v>1.150581E-4</v>
      </c>
      <c r="H14" s="55">
        <v>4.10920379E-3</v>
      </c>
      <c r="I14" s="55">
        <v>6.8519101500000004E-3</v>
      </c>
      <c r="J14" s="55">
        <v>1.596196989E-2</v>
      </c>
      <c r="K14" s="55">
        <v>0</v>
      </c>
      <c r="L14" s="55">
        <v>6.8633171217399997</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292</v>
      </c>
      <c r="B19" s="45"/>
      <c r="C19" s="45"/>
      <c r="D19" s="45"/>
      <c r="E19" s="45"/>
      <c r="F19" s="45"/>
      <c r="G19" s="45"/>
      <c r="H19" s="45"/>
      <c r="I19" s="45"/>
      <c r="J19" s="45"/>
      <c r="K19" s="45"/>
      <c r="L19" s="45"/>
    </row>
    <row r="20" spans="1:12" x14ac:dyDescent="0.25">
      <c r="A20" s="65" t="s">
        <v>125</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51</v>
      </c>
      <c r="J22" s="64" t="s">
        <v>8</v>
      </c>
      <c r="K22" s="64" t="s">
        <v>9</v>
      </c>
      <c r="L22" s="146" t="s">
        <v>10</v>
      </c>
    </row>
    <row r="23" spans="1:12" x14ac:dyDescent="0.25">
      <c r="A23" s="46" t="s">
        <v>45</v>
      </c>
      <c r="B23" s="62">
        <v>1.7452785999999998E-4</v>
      </c>
      <c r="C23" s="62">
        <v>0</v>
      </c>
      <c r="D23" s="62">
        <v>8.3958790799999999E-3</v>
      </c>
      <c r="E23" s="62">
        <v>7.0061785999999998E-4</v>
      </c>
      <c r="F23" s="62">
        <v>3.7270620000000003E-5</v>
      </c>
      <c r="G23" s="62">
        <v>0</v>
      </c>
      <c r="H23" s="62">
        <v>0</v>
      </c>
      <c r="I23" s="62">
        <v>2.3735439999999999E-5</v>
      </c>
      <c r="J23" s="62">
        <v>1.4105282999999998E-4</v>
      </c>
      <c r="K23" s="62">
        <v>0</v>
      </c>
      <c r="L23" s="62">
        <v>9.4730836900000018E-3</v>
      </c>
    </row>
    <row r="24" spans="1:12" x14ac:dyDescent="0.25">
      <c r="A24" s="46" t="s">
        <v>143</v>
      </c>
      <c r="B24" s="62">
        <v>1.3615236399999999E-3</v>
      </c>
      <c r="C24" s="62">
        <v>1.7381889E-4</v>
      </c>
      <c r="D24" s="62">
        <v>1.1335716519999999E-2</v>
      </c>
      <c r="E24" s="62">
        <v>5.7852556999999998E-4</v>
      </c>
      <c r="F24" s="62">
        <v>8.6815972000000002E-4</v>
      </c>
      <c r="G24" s="62">
        <v>6.0408580000000002E-5</v>
      </c>
      <c r="H24" s="62">
        <v>2.0001650000000002E-5</v>
      </c>
      <c r="I24" s="62">
        <v>3.6651348999999999E-3</v>
      </c>
      <c r="J24" s="62">
        <v>1.5529583400000001E-3</v>
      </c>
      <c r="K24" s="62">
        <v>0</v>
      </c>
      <c r="L24" s="62">
        <v>1.9616247809999997E-2</v>
      </c>
    </row>
    <row r="25" spans="1:12" x14ac:dyDescent="0.25">
      <c r="A25" s="46" t="s">
        <v>46</v>
      </c>
      <c r="B25" s="62">
        <v>9.2405297E-4</v>
      </c>
      <c r="C25" s="62">
        <v>0</v>
      </c>
      <c r="D25" s="62">
        <v>2.1596282400000002E-3</v>
      </c>
      <c r="E25" s="62">
        <v>9.9740929000000002E-4</v>
      </c>
      <c r="F25" s="62">
        <v>3.5676160600000002E-3</v>
      </c>
      <c r="G25" s="62">
        <v>0</v>
      </c>
      <c r="H25" s="62">
        <v>3.3252105499999999E-3</v>
      </c>
      <c r="I25" s="62">
        <v>3.1630398100000001E-3</v>
      </c>
      <c r="J25" s="62">
        <v>2.1949547200000004E-3</v>
      </c>
      <c r="K25" s="62">
        <v>0</v>
      </c>
      <c r="L25" s="62">
        <v>1.6331911640000002E-2</v>
      </c>
    </row>
    <row r="26" spans="1:12" x14ac:dyDescent="0.25">
      <c r="A26" s="46" t="s">
        <v>47</v>
      </c>
      <c r="B26" s="62">
        <v>2.0571955059999997E-2</v>
      </c>
      <c r="C26" s="62">
        <v>1.6262376999999999E-4</v>
      </c>
      <c r="D26" s="62">
        <v>2.6011563129999998E-2</v>
      </c>
      <c r="E26" s="62">
        <v>9.0912582200000005E-3</v>
      </c>
      <c r="F26" s="62">
        <v>6.5066792900000002E-3</v>
      </c>
      <c r="G26" s="62">
        <v>5.4649519999999994E-5</v>
      </c>
      <c r="H26" s="62">
        <v>4.2127949999999997E-5</v>
      </c>
      <c r="I26" s="62">
        <v>0</v>
      </c>
      <c r="J26" s="62">
        <v>5.7006341299999999E-3</v>
      </c>
      <c r="K26" s="62">
        <v>0</v>
      </c>
      <c r="L26" s="62">
        <v>6.814149106999999E-2</v>
      </c>
    </row>
    <row r="27" spans="1:12" x14ac:dyDescent="0.25">
      <c r="A27" s="46" t="s">
        <v>49</v>
      </c>
      <c r="B27" s="62">
        <v>2.21268637E-3</v>
      </c>
      <c r="C27" s="62">
        <v>0</v>
      </c>
      <c r="D27" s="62">
        <v>5.4596062700000003E-2</v>
      </c>
      <c r="E27" s="62">
        <v>6.6247002669999999E-2</v>
      </c>
      <c r="F27" s="62">
        <v>1.3814790929999999E-2</v>
      </c>
      <c r="G27" s="62">
        <v>0</v>
      </c>
      <c r="H27" s="62">
        <v>0</v>
      </c>
      <c r="I27" s="62">
        <v>0</v>
      </c>
      <c r="J27" s="62">
        <v>5.86357483E-3</v>
      </c>
      <c r="K27" s="62">
        <v>0</v>
      </c>
      <c r="L27" s="62">
        <v>0.14273411749999998</v>
      </c>
    </row>
    <row r="28" spans="1:12" x14ac:dyDescent="0.25">
      <c r="A28" s="46" t="s">
        <v>48</v>
      </c>
      <c r="B28" s="62">
        <v>9.2124920999999999E-4</v>
      </c>
      <c r="C28" s="62">
        <v>0</v>
      </c>
      <c r="D28" s="62">
        <v>5.43939820482999</v>
      </c>
      <c r="E28" s="62">
        <v>0.93834385964</v>
      </c>
      <c r="F28" s="62">
        <v>0.22712629766999998</v>
      </c>
      <c r="G28" s="62">
        <v>0</v>
      </c>
      <c r="H28" s="62">
        <v>7.2186364000000004E-4</v>
      </c>
      <c r="I28" s="62">
        <v>0</v>
      </c>
      <c r="J28" s="62">
        <v>5.0879503999999999E-4</v>
      </c>
      <c r="K28" s="62">
        <v>0</v>
      </c>
      <c r="L28" s="62">
        <v>6.6070202700299898</v>
      </c>
    </row>
    <row r="29" spans="1:12" x14ac:dyDescent="0.25">
      <c r="A29" s="67" t="s">
        <v>10</v>
      </c>
      <c r="B29" s="55">
        <v>2.6165995109999996E-2</v>
      </c>
      <c r="C29" s="55">
        <v>3.3644266000000002E-4</v>
      </c>
      <c r="D29" s="55">
        <v>5.5418970544999899</v>
      </c>
      <c r="E29" s="55">
        <v>1.0159586732500001</v>
      </c>
      <c r="F29" s="55">
        <v>0.25192081428999996</v>
      </c>
      <c r="G29" s="55">
        <v>1.150581E-4</v>
      </c>
      <c r="H29" s="55">
        <v>4.10920379E-3</v>
      </c>
      <c r="I29" s="55">
        <v>6.8519101499999995E-3</v>
      </c>
      <c r="J29" s="55">
        <v>1.596196989E-2</v>
      </c>
      <c r="K29" s="55">
        <v>0</v>
      </c>
      <c r="L29" s="55">
        <v>6.86331712173999</v>
      </c>
    </row>
    <row r="34" spans="1:12" ht="15.75" x14ac:dyDescent="0.25">
      <c r="A34" s="44" t="s">
        <v>293</v>
      </c>
      <c r="B34" s="45"/>
      <c r="C34" s="45"/>
      <c r="D34" s="45"/>
      <c r="E34" s="45"/>
      <c r="F34" s="45"/>
      <c r="G34" s="45"/>
      <c r="H34" s="45"/>
      <c r="I34" s="45"/>
      <c r="J34" s="45"/>
      <c r="K34" s="45"/>
      <c r="L34" s="45"/>
    </row>
    <row r="35" spans="1:12" x14ac:dyDescent="0.25">
      <c r="A35" s="172" t="s">
        <v>348</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51</v>
      </c>
      <c r="J37" s="64" t="s">
        <v>8</v>
      </c>
      <c r="K37" s="64" t="s">
        <v>9</v>
      </c>
      <c r="L37" s="146" t="s">
        <v>10</v>
      </c>
    </row>
    <row r="38" spans="1:12" x14ac:dyDescent="0.25">
      <c r="A38" s="26" t="s">
        <v>50</v>
      </c>
      <c r="B38" s="190">
        <v>0.24681963484779901</v>
      </c>
      <c r="C38" s="190">
        <v>0</v>
      </c>
      <c r="D38" s="190">
        <v>0</v>
      </c>
      <c r="E38" s="190">
        <v>0</v>
      </c>
      <c r="F38" s="190">
        <v>0</v>
      </c>
      <c r="G38" s="190">
        <v>0</v>
      </c>
      <c r="H38" s="190">
        <v>0</v>
      </c>
      <c r="I38" s="190">
        <v>0</v>
      </c>
      <c r="J38" s="190">
        <v>0</v>
      </c>
      <c r="K38" s="190">
        <v>0</v>
      </c>
      <c r="L38" s="191">
        <v>0.122661392217466</v>
      </c>
    </row>
    <row r="39" spans="1:12" x14ac:dyDescent="0.25">
      <c r="A39" s="49" t="s">
        <v>1064</v>
      </c>
    </row>
    <row r="40" spans="1:12" x14ac:dyDescent="0.25">
      <c r="I40" s="69"/>
    </row>
    <row r="44" spans="1:12" ht="15.75" x14ac:dyDescent="0.25">
      <c r="A44" s="44" t="s">
        <v>294</v>
      </c>
      <c r="B44" s="45"/>
      <c r="C44" s="45"/>
      <c r="D44" s="45"/>
      <c r="E44" s="45"/>
      <c r="F44" s="45"/>
      <c r="G44" s="45"/>
      <c r="H44" s="45"/>
      <c r="I44" s="45"/>
      <c r="J44" s="45"/>
      <c r="K44" s="45"/>
      <c r="L44" s="45"/>
    </row>
    <row r="45" spans="1:12" x14ac:dyDescent="0.25">
      <c r="A45" s="172" t="s">
        <v>220</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51</v>
      </c>
      <c r="J47" s="64" t="s">
        <v>8</v>
      </c>
      <c r="K47" s="64" t="s">
        <v>9</v>
      </c>
      <c r="L47" s="146" t="s">
        <v>10</v>
      </c>
    </row>
    <row r="48" spans="1:12" x14ac:dyDescent="0.25">
      <c r="A48" s="26" t="s">
        <v>50</v>
      </c>
      <c r="B48" s="193">
        <v>1.38280011319623</v>
      </c>
      <c r="C48" s="193">
        <v>0</v>
      </c>
      <c r="D48" s="193">
        <v>0</v>
      </c>
      <c r="E48" s="193">
        <v>0</v>
      </c>
      <c r="F48" s="193">
        <v>0</v>
      </c>
      <c r="G48" s="193">
        <v>0</v>
      </c>
      <c r="H48" s="193">
        <v>0</v>
      </c>
      <c r="I48" s="193">
        <v>0</v>
      </c>
      <c r="J48" s="193">
        <v>0</v>
      </c>
      <c r="K48" s="193">
        <v>0</v>
      </c>
      <c r="L48" s="194">
        <v>5.2718445553666896E-3</v>
      </c>
    </row>
    <row r="49" spans="1:12" x14ac:dyDescent="0.25">
      <c r="A49" s="49" t="s">
        <v>1064</v>
      </c>
    </row>
    <row r="54" spans="1:12" ht="15.75" x14ac:dyDescent="0.25">
      <c r="A54" s="44" t="s">
        <v>295</v>
      </c>
      <c r="B54" s="45"/>
      <c r="C54" s="45"/>
      <c r="D54" s="45"/>
      <c r="E54" s="45"/>
      <c r="F54" s="45"/>
      <c r="G54" s="45"/>
      <c r="H54" s="45"/>
      <c r="I54" s="45"/>
      <c r="J54" s="45"/>
      <c r="K54" s="45"/>
      <c r="L54" s="45"/>
    </row>
    <row r="55" spans="1:12" x14ac:dyDescent="0.25">
      <c r="A55" s="172" t="s">
        <v>202</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51</v>
      </c>
      <c r="J57" s="64" t="s">
        <v>8</v>
      </c>
      <c r="K57" s="64" t="s">
        <v>9</v>
      </c>
      <c r="L57" s="146" t="s">
        <v>10</v>
      </c>
    </row>
    <row r="58" spans="1:12" x14ac:dyDescent="0.25">
      <c r="A58" s="147" t="s">
        <v>326</v>
      </c>
      <c r="B58" s="195">
        <v>1.38280011319623</v>
      </c>
      <c r="C58" s="195">
        <v>0</v>
      </c>
      <c r="D58" s="195">
        <v>0</v>
      </c>
      <c r="E58" s="195">
        <v>0</v>
      </c>
      <c r="F58" s="195">
        <v>0</v>
      </c>
      <c r="G58" s="195">
        <v>0</v>
      </c>
      <c r="H58" s="195">
        <v>0</v>
      </c>
      <c r="I58" s="195">
        <v>0</v>
      </c>
      <c r="J58" s="195">
        <v>0</v>
      </c>
      <c r="K58" s="195">
        <v>0</v>
      </c>
      <c r="L58" s="195">
        <v>5.2718445553666896E-3</v>
      </c>
    </row>
    <row r="59" spans="1:12" x14ac:dyDescent="0.25">
      <c r="A59" s="147" t="s">
        <v>327</v>
      </c>
      <c r="B59" s="195">
        <v>0</v>
      </c>
      <c r="C59" s="195">
        <v>0</v>
      </c>
      <c r="D59" s="195">
        <v>0</v>
      </c>
      <c r="E59" s="195">
        <v>0</v>
      </c>
      <c r="F59" s="195">
        <v>0</v>
      </c>
      <c r="G59" s="195">
        <v>0</v>
      </c>
      <c r="H59" s="195">
        <v>0</v>
      </c>
      <c r="I59" s="195">
        <v>0</v>
      </c>
      <c r="J59" s="195">
        <v>0</v>
      </c>
      <c r="K59" s="195">
        <v>0</v>
      </c>
      <c r="L59" s="195">
        <v>0</v>
      </c>
    </row>
    <row r="60" spans="1:12" x14ac:dyDescent="0.25">
      <c r="A60" s="147" t="s">
        <v>328</v>
      </c>
      <c r="B60" s="195">
        <v>0</v>
      </c>
      <c r="C60" s="195">
        <v>0</v>
      </c>
      <c r="D60" s="195">
        <v>0</v>
      </c>
      <c r="E60" s="195">
        <v>0</v>
      </c>
      <c r="F60" s="195">
        <v>0</v>
      </c>
      <c r="G60" s="195">
        <v>0</v>
      </c>
      <c r="H60" s="195">
        <v>0</v>
      </c>
      <c r="I60" s="195">
        <v>0</v>
      </c>
      <c r="J60" s="195">
        <v>0</v>
      </c>
      <c r="K60" s="195">
        <v>0</v>
      </c>
      <c r="L60" s="195">
        <v>0</v>
      </c>
    </row>
    <row r="61" spans="1:12" x14ac:dyDescent="0.25">
      <c r="A61" s="147" t="s">
        <v>194</v>
      </c>
      <c r="B61" s="195">
        <v>0</v>
      </c>
      <c r="C61" s="195">
        <v>0</v>
      </c>
      <c r="D61" s="195">
        <v>0</v>
      </c>
      <c r="E61" s="195">
        <v>0</v>
      </c>
      <c r="F61" s="195">
        <v>0</v>
      </c>
      <c r="G61" s="195">
        <v>0</v>
      </c>
      <c r="H61" s="195">
        <v>0</v>
      </c>
      <c r="I61" s="195">
        <v>0</v>
      </c>
      <c r="J61" s="195">
        <v>0</v>
      </c>
      <c r="K61" s="195">
        <v>0</v>
      </c>
      <c r="L61" s="195">
        <v>0</v>
      </c>
    </row>
    <row r="62" spans="1:12" x14ac:dyDescent="0.25">
      <c r="A62" s="147" t="s">
        <v>195</v>
      </c>
      <c r="B62" s="195">
        <v>0</v>
      </c>
      <c r="C62" s="195">
        <v>0</v>
      </c>
      <c r="D62" s="195">
        <v>0</v>
      </c>
      <c r="E62" s="195">
        <v>0</v>
      </c>
      <c r="F62" s="195">
        <v>0</v>
      </c>
      <c r="G62" s="195">
        <v>0</v>
      </c>
      <c r="H62" s="195">
        <v>0</v>
      </c>
      <c r="I62" s="195">
        <v>0</v>
      </c>
      <c r="J62" s="195">
        <v>0</v>
      </c>
      <c r="K62" s="195">
        <v>0</v>
      </c>
      <c r="L62" s="195">
        <v>0</v>
      </c>
    </row>
    <row r="63" spans="1:12" x14ac:dyDescent="0.25">
      <c r="A63" s="152" t="s">
        <v>196</v>
      </c>
      <c r="B63" s="196">
        <v>0</v>
      </c>
      <c r="C63" s="196">
        <v>0</v>
      </c>
      <c r="D63" s="196">
        <v>0</v>
      </c>
      <c r="E63" s="196">
        <v>0</v>
      </c>
      <c r="F63" s="196">
        <v>0</v>
      </c>
      <c r="G63" s="196">
        <v>0</v>
      </c>
      <c r="H63" s="196">
        <v>0</v>
      </c>
      <c r="I63" s="196">
        <v>0</v>
      </c>
      <c r="J63" s="196">
        <v>0</v>
      </c>
      <c r="K63" s="196">
        <v>0</v>
      </c>
      <c r="L63" s="196">
        <v>0</v>
      </c>
    </row>
    <row r="68" spans="1:12" ht="15.75" x14ac:dyDescent="0.25">
      <c r="A68" s="44" t="s">
        <v>296</v>
      </c>
      <c r="B68" s="45"/>
      <c r="C68" s="45"/>
      <c r="D68" s="45"/>
      <c r="E68" s="45"/>
      <c r="F68" s="45"/>
      <c r="G68" s="45"/>
      <c r="H68" s="45"/>
      <c r="I68" s="45"/>
      <c r="J68" s="45"/>
      <c r="K68" s="45"/>
      <c r="L68" s="45"/>
    </row>
    <row r="69" spans="1:12" x14ac:dyDescent="0.25">
      <c r="A69" s="172" t="s">
        <v>197</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51</v>
      </c>
      <c r="J71" s="64" t="s">
        <v>8</v>
      </c>
      <c r="K71" s="64" t="s">
        <v>9</v>
      </c>
      <c r="L71" s="146" t="s">
        <v>10</v>
      </c>
    </row>
    <row r="72" spans="1:12" x14ac:dyDescent="0.25">
      <c r="A72" s="26" t="s">
        <v>198</v>
      </c>
      <c r="B72" s="192">
        <v>-6.6658083499999998</v>
      </c>
      <c r="C72" s="192">
        <v>0</v>
      </c>
      <c r="D72" s="192">
        <v>0</v>
      </c>
      <c r="E72" s="192">
        <v>0</v>
      </c>
      <c r="F72" s="192">
        <v>-9.1877119999999993E-2</v>
      </c>
      <c r="G72" s="192">
        <v>0</v>
      </c>
      <c r="H72" s="192">
        <v>0</v>
      </c>
      <c r="I72" s="192">
        <v>0</v>
      </c>
      <c r="J72" s="192">
        <v>0</v>
      </c>
      <c r="K72" s="192">
        <v>0</v>
      </c>
      <c r="L72" s="173">
        <v>-6.7576854700000002</v>
      </c>
    </row>
    <row r="77" spans="1:12" ht="15.75" x14ac:dyDescent="0.25">
      <c r="A77" s="44" t="s">
        <v>297</v>
      </c>
      <c r="B77" s="45"/>
      <c r="C77" s="45"/>
      <c r="D77" s="45"/>
      <c r="E77" s="45"/>
      <c r="F77" s="45"/>
      <c r="G77" s="45"/>
      <c r="H77" s="45"/>
      <c r="I77" s="45"/>
      <c r="J77" s="45"/>
      <c r="K77" s="45"/>
      <c r="L77" s="45"/>
    </row>
    <row r="78" spans="1:12" x14ac:dyDescent="0.25">
      <c r="A78" s="172" t="s">
        <v>199</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51</v>
      </c>
      <c r="J80" s="64" t="s">
        <v>8</v>
      </c>
      <c r="K80" s="64" t="s">
        <v>9</v>
      </c>
      <c r="L80" s="146" t="s">
        <v>10</v>
      </c>
    </row>
    <row r="81" spans="1:12" x14ac:dyDescent="0.25">
      <c r="A81" s="26" t="s">
        <v>200</v>
      </c>
      <c r="B81" s="176">
        <v>-9.712225490624106E-2</v>
      </c>
      <c r="C81" s="176">
        <v>0</v>
      </c>
      <c r="D81" s="176">
        <v>0</v>
      </c>
      <c r="E81" s="176">
        <v>0</v>
      </c>
      <c r="F81" s="176">
        <v>-1.338669310630765E-3</v>
      </c>
      <c r="G81" s="176">
        <v>0</v>
      </c>
      <c r="H81" s="176">
        <v>0</v>
      </c>
      <c r="I81" s="176">
        <v>0</v>
      </c>
      <c r="J81" s="176">
        <v>0</v>
      </c>
      <c r="K81" s="176">
        <v>0</v>
      </c>
      <c r="L81" s="177">
        <v>-9.8460924216871831E-2</v>
      </c>
    </row>
    <row r="82" spans="1:12" x14ac:dyDescent="0.25">
      <c r="A82" s="49"/>
    </row>
    <row r="83" spans="1:12" x14ac:dyDescent="0.25">
      <c r="L83" s="106" t="s">
        <v>330</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85" t="s">
        <v>145</v>
      </c>
      <c r="B7" s="57"/>
      <c r="C7" s="57"/>
    </row>
    <row r="8" spans="1:3" x14ac:dyDescent="0.25">
      <c r="A8" s="86" t="s">
        <v>146</v>
      </c>
      <c r="B8" s="87" t="s">
        <v>147</v>
      </c>
      <c r="C8" s="88" t="s">
        <v>148</v>
      </c>
    </row>
    <row r="9" spans="1:3" x14ac:dyDescent="0.25">
      <c r="A9" s="89"/>
      <c r="B9" s="90"/>
      <c r="C9" s="91"/>
    </row>
    <row r="10" spans="1:3" x14ac:dyDescent="0.25">
      <c r="A10" s="67" t="s">
        <v>149</v>
      </c>
      <c r="B10" s="92"/>
      <c r="C10" s="92"/>
    </row>
    <row r="11" spans="1:3" ht="30" x14ac:dyDescent="0.25">
      <c r="A11" s="210" t="s">
        <v>150</v>
      </c>
      <c r="B11" s="210" t="s">
        <v>151</v>
      </c>
      <c r="C11" s="425"/>
    </row>
    <row r="12" spans="1:3" x14ac:dyDescent="0.25">
      <c r="A12" s="27"/>
      <c r="B12" s="210"/>
      <c r="C12" s="425"/>
    </row>
    <row r="13" spans="1:3" ht="45" x14ac:dyDescent="0.25">
      <c r="A13" s="27"/>
      <c r="B13" s="210" t="s">
        <v>152</v>
      </c>
      <c r="C13" s="425"/>
    </row>
    <row r="14" spans="1:3" ht="30" x14ac:dyDescent="0.25">
      <c r="A14" s="209" t="s">
        <v>153</v>
      </c>
      <c r="B14" s="210" t="s">
        <v>154</v>
      </c>
      <c r="C14" s="425"/>
    </row>
    <row r="15" spans="1:3" x14ac:dyDescent="0.25">
      <c r="A15" s="209"/>
      <c r="B15" s="93" t="s">
        <v>155</v>
      </c>
      <c r="C15" s="425"/>
    </row>
    <row r="16" spans="1:3" ht="30" x14ac:dyDescent="0.25">
      <c r="A16" s="209" t="s">
        <v>156</v>
      </c>
      <c r="B16" s="93" t="s">
        <v>157</v>
      </c>
      <c r="C16" s="425"/>
    </row>
    <row r="17" spans="1:3" x14ac:dyDescent="0.25">
      <c r="A17" s="94"/>
      <c r="B17" s="93" t="s">
        <v>158</v>
      </c>
      <c r="C17" s="425"/>
    </row>
    <row r="18" spans="1:3" x14ac:dyDescent="0.25">
      <c r="A18" s="94"/>
      <c r="B18" s="93" t="s">
        <v>159</v>
      </c>
      <c r="C18" s="425"/>
    </row>
    <row r="19" spans="1:3" x14ac:dyDescent="0.25">
      <c r="A19" s="94"/>
      <c r="B19" s="93" t="s">
        <v>160</v>
      </c>
      <c r="C19" s="425"/>
    </row>
    <row r="20" spans="1:3" x14ac:dyDescent="0.25">
      <c r="A20" s="94"/>
      <c r="B20" s="93" t="s">
        <v>161</v>
      </c>
      <c r="C20" s="425"/>
    </row>
    <row r="21" spans="1:3" x14ac:dyDescent="0.25">
      <c r="A21" s="94"/>
      <c r="B21" s="93" t="s">
        <v>162</v>
      </c>
      <c r="C21" s="425"/>
    </row>
    <row r="22" spans="1:3" ht="29.25" x14ac:dyDescent="0.25">
      <c r="A22" s="94"/>
      <c r="B22" s="93" t="s">
        <v>163</v>
      </c>
      <c r="C22" s="425"/>
    </row>
    <row r="23" spans="1:3" x14ac:dyDescent="0.25">
      <c r="A23" s="94"/>
      <c r="B23" s="93" t="s">
        <v>164</v>
      </c>
      <c r="C23" s="425"/>
    </row>
    <row r="24" spans="1:3" x14ac:dyDescent="0.25">
      <c r="A24" s="94"/>
      <c r="B24" s="93" t="s">
        <v>165</v>
      </c>
      <c r="C24" s="425"/>
    </row>
    <row r="25" spans="1:3" x14ac:dyDescent="0.25">
      <c r="A25" s="94"/>
      <c r="B25" s="93" t="s">
        <v>166</v>
      </c>
      <c r="C25" s="425"/>
    </row>
    <row r="26" spans="1:3" x14ac:dyDescent="0.25">
      <c r="A26" s="94"/>
      <c r="B26" s="93" t="s">
        <v>167</v>
      </c>
      <c r="C26" s="425"/>
    </row>
    <row r="27" spans="1:3" x14ac:dyDescent="0.25">
      <c r="A27" s="94"/>
      <c r="B27" s="93"/>
      <c r="C27" s="210"/>
    </row>
    <row r="28" spans="1:3" x14ac:dyDescent="0.25">
      <c r="A28" s="67" t="s">
        <v>168</v>
      </c>
      <c r="B28" s="51"/>
      <c r="C28" s="51"/>
    </row>
    <row r="29" spans="1:3" ht="30" x14ac:dyDescent="0.25">
      <c r="A29" s="424" t="s">
        <v>169</v>
      </c>
      <c r="B29" s="210" t="s">
        <v>170</v>
      </c>
      <c r="C29" s="425"/>
    </row>
    <row r="30" spans="1:3" x14ac:dyDescent="0.25">
      <c r="A30" s="424"/>
      <c r="B30" s="210"/>
      <c r="C30" s="425"/>
    </row>
    <row r="31" spans="1:3" ht="30" x14ac:dyDescent="0.25">
      <c r="A31" s="424"/>
      <c r="B31" s="210" t="s">
        <v>171</v>
      </c>
      <c r="C31" s="425"/>
    </row>
    <row r="32" spans="1:3" x14ac:dyDescent="0.25">
      <c r="A32" s="424"/>
      <c r="B32" s="11"/>
      <c r="C32" s="425"/>
    </row>
    <row r="33" spans="1:3" x14ac:dyDescent="0.25">
      <c r="A33" s="424"/>
      <c r="B33" s="11" t="s">
        <v>172</v>
      </c>
      <c r="C33" s="425"/>
    </row>
    <row r="34" spans="1:3" ht="30" x14ac:dyDescent="0.25">
      <c r="A34" s="424" t="s">
        <v>173</v>
      </c>
      <c r="B34" s="210" t="s">
        <v>174</v>
      </c>
      <c r="C34" s="425"/>
    </row>
    <row r="35" spans="1:3" x14ac:dyDescent="0.25">
      <c r="A35" s="424"/>
      <c r="B35" s="210"/>
      <c r="C35" s="425"/>
    </row>
    <row r="36" spans="1:3" x14ac:dyDescent="0.25">
      <c r="A36" s="424"/>
      <c r="B36" s="11" t="s">
        <v>175</v>
      </c>
      <c r="C36" s="425"/>
    </row>
    <row r="37" spans="1:3" ht="30" x14ac:dyDescent="0.25">
      <c r="A37" s="424" t="s">
        <v>176</v>
      </c>
      <c r="B37" s="210" t="s">
        <v>177</v>
      </c>
      <c r="C37" s="425"/>
    </row>
    <row r="38" spans="1:3" x14ac:dyDescent="0.25">
      <c r="A38" s="424"/>
      <c r="B38" s="210"/>
      <c r="C38" s="425"/>
    </row>
    <row r="39" spans="1:3" x14ac:dyDescent="0.25">
      <c r="A39" s="424"/>
      <c r="B39" s="11" t="s">
        <v>178</v>
      </c>
      <c r="C39" s="425"/>
    </row>
    <row r="40" spans="1:3" ht="30" x14ac:dyDescent="0.25">
      <c r="A40" s="424" t="s">
        <v>179</v>
      </c>
      <c r="B40" s="210" t="s">
        <v>180</v>
      </c>
      <c r="C40" s="425"/>
    </row>
    <row r="41" spans="1:3" x14ac:dyDescent="0.25">
      <c r="A41" s="424"/>
      <c r="B41" s="210"/>
      <c r="C41" s="425"/>
    </row>
    <row r="42" spans="1:3" ht="30" x14ac:dyDescent="0.25">
      <c r="A42" s="424"/>
      <c r="B42" s="11" t="s">
        <v>181</v>
      </c>
      <c r="C42" s="425"/>
    </row>
    <row r="43" spans="1:3" ht="45" x14ac:dyDescent="0.25">
      <c r="A43" s="209" t="s">
        <v>182</v>
      </c>
      <c r="B43" s="210" t="s">
        <v>183</v>
      </c>
      <c r="C43" s="210"/>
    </row>
    <row r="44" spans="1:3" ht="15.75" x14ac:dyDescent="0.25">
      <c r="A44" s="95"/>
      <c r="B44" s="96"/>
      <c r="C44" s="96"/>
    </row>
    <row r="45" spans="1:3" x14ac:dyDescent="0.25">
      <c r="C45" s="106" t="s">
        <v>330</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70" zoomScaleNormal="70" workbookViewId="0"/>
  </sheetViews>
  <sheetFormatPr defaultRowHeight="15" x14ac:dyDescent="0.25"/>
  <cols>
    <col min="1" max="1" width="42.28515625" style="45" customWidth="1"/>
    <col min="2" max="3" width="9.140625" style="45" customWidth="1"/>
    <col min="4" max="5" width="9.7109375" style="45" bestFit="1" customWidth="1"/>
    <col min="6" max="6" width="10.42578125" style="45" bestFit="1" customWidth="1"/>
    <col min="7" max="7" width="8.7109375" style="45" bestFit="1" customWidth="1"/>
    <col min="8" max="14" width="9.140625" style="45"/>
    <col min="15" max="15" width="9.140625" style="45" customWidth="1"/>
    <col min="16" max="16384" width="9.140625" style="45"/>
  </cols>
  <sheetData>
    <row r="7" spans="1:15" ht="15.75" x14ac:dyDescent="0.25">
      <c r="A7" s="258" t="s">
        <v>236</v>
      </c>
      <c r="B7" s="257"/>
      <c r="C7" s="257"/>
      <c r="D7" s="253"/>
      <c r="E7" s="253"/>
      <c r="F7" s="253"/>
      <c r="G7" s="253"/>
      <c r="H7" s="253"/>
      <c r="I7" s="253"/>
      <c r="J7" s="253"/>
      <c r="K7" s="253"/>
      <c r="L7" s="253"/>
      <c r="M7" s="253"/>
      <c r="N7" s="253"/>
      <c r="O7" s="253"/>
    </row>
    <row r="8" spans="1:15" x14ac:dyDescent="0.25">
      <c r="A8" s="256" t="s">
        <v>237</v>
      </c>
      <c r="B8" s="427" t="s">
        <v>238</v>
      </c>
      <c r="C8" s="427"/>
      <c r="D8" s="427"/>
      <c r="E8" s="427"/>
      <c r="F8" s="427"/>
      <c r="G8" s="427"/>
      <c r="H8" s="427"/>
      <c r="I8" s="427"/>
      <c r="J8" s="427"/>
      <c r="K8" s="427"/>
      <c r="L8" s="427"/>
      <c r="M8" s="427"/>
      <c r="N8" s="427"/>
      <c r="O8" s="427"/>
    </row>
    <row r="9" spans="1:15" x14ac:dyDescent="0.25">
      <c r="A9" s="256"/>
      <c r="B9" s="428" t="s">
        <v>239</v>
      </c>
      <c r="C9" s="428"/>
      <c r="D9" s="428"/>
      <c r="E9" s="428"/>
      <c r="F9" s="428"/>
      <c r="G9" s="428"/>
      <c r="H9" s="428"/>
      <c r="I9" s="428"/>
      <c r="J9" s="428"/>
      <c r="K9" s="428"/>
      <c r="L9" s="428"/>
      <c r="M9" s="428"/>
      <c r="N9" s="428"/>
      <c r="O9" s="428"/>
    </row>
    <row r="10" spans="1:15" ht="15.75" thickBot="1" x14ac:dyDescent="0.3">
      <c r="A10" s="255"/>
      <c r="B10" s="254"/>
      <c r="C10" s="254"/>
      <c r="D10" s="253"/>
      <c r="E10" s="253"/>
      <c r="F10" s="253"/>
      <c r="G10" s="253"/>
      <c r="H10" s="253"/>
      <c r="I10" s="253"/>
      <c r="J10" s="253"/>
      <c r="K10" s="253"/>
      <c r="L10" s="253"/>
      <c r="M10" s="253"/>
      <c r="N10" s="253"/>
      <c r="O10" s="253"/>
    </row>
    <row r="11" spans="1:15" ht="15.75" thickBot="1" x14ac:dyDescent="0.3">
      <c r="A11" s="250" t="s">
        <v>240</v>
      </c>
      <c r="B11" s="429"/>
      <c r="C11" s="430"/>
      <c r="D11" s="430"/>
      <c r="E11" s="430"/>
      <c r="F11" s="430"/>
      <c r="G11" s="430"/>
      <c r="H11" s="430"/>
      <c r="I11" s="430"/>
      <c r="J11" s="430"/>
      <c r="K11" s="430"/>
      <c r="L11" s="430"/>
      <c r="M11" s="430"/>
      <c r="N11" s="430"/>
      <c r="O11" s="431"/>
    </row>
    <row r="12" spans="1:15" x14ac:dyDescent="0.25">
      <c r="A12" s="252" t="s">
        <v>241</v>
      </c>
      <c r="B12" s="432"/>
      <c r="C12" s="432"/>
      <c r="D12" s="432"/>
      <c r="E12" s="432"/>
      <c r="F12" s="432"/>
      <c r="G12" s="432"/>
      <c r="H12" s="432"/>
      <c r="I12" s="432"/>
      <c r="J12" s="432"/>
      <c r="K12" s="432"/>
      <c r="L12" s="432"/>
      <c r="M12" s="432"/>
      <c r="N12" s="432"/>
      <c r="O12" s="433"/>
    </row>
    <row r="13" spans="1:15" x14ac:dyDescent="0.25">
      <c r="A13" s="251" t="s">
        <v>242</v>
      </c>
      <c r="B13" s="434"/>
      <c r="C13" s="434"/>
      <c r="D13" s="434"/>
      <c r="E13" s="434"/>
      <c r="F13" s="434"/>
      <c r="G13" s="434"/>
      <c r="H13" s="434"/>
      <c r="I13" s="434"/>
      <c r="J13" s="434"/>
      <c r="K13" s="434"/>
      <c r="L13" s="434"/>
      <c r="M13" s="434"/>
      <c r="N13" s="434"/>
      <c r="O13" s="435"/>
    </row>
    <row r="14" spans="1:15" ht="15.75" thickBot="1" x14ac:dyDescent="0.3">
      <c r="A14" s="249"/>
      <c r="B14" s="436"/>
      <c r="C14" s="436"/>
      <c r="D14" s="436"/>
      <c r="E14" s="436"/>
      <c r="F14" s="436"/>
      <c r="G14" s="436"/>
      <c r="H14" s="436"/>
      <c r="I14" s="436"/>
      <c r="J14" s="436"/>
      <c r="K14" s="436"/>
      <c r="L14" s="436"/>
      <c r="M14" s="436"/>
      <c r="N14" s="436"/>
      <c r="O14" s="437"/>
    </row>
    <row r="15" spans="1:15" ht="15" customHeight="1" thickBot="1" x14ac:dyDescent="0.3">
      <c r="A15" s="250" t="s">
        <v>184</v>
      </c>
      <c r="B15" s="438" t="s">
        <v>185</v>
      </c>
      <c r="C15" s="438"/>
      <c r="D15" s="438"/>
      <c r="E15" s="438"/>
      <c r="F15" s="438"/>
      <c r="G15" s="438"/>
      <c r="H15" s="438"/>
      <c r="I15" s="438"/>
      <c r="J15" s="438"/>
      <c r="K15" s="438"/>
      <c r="L15" s="438"/>
      <c r="M15" s="438"/>
      <c r="N15" s="438"/>
      <c r="O15" s="439"/>
    </row>
    <row r="16" spans="1:15" ht="231.75" customHeight="1" thickBot="1" x14ac:dyDescent="0.3">
      <c r="A16" s="249" t="s">
        <v>186</v>
      </c>
      <c r="B16" s="440" t="s">
        <v>374</v>
      </c>
      <c r="C16" s="441"/>
      <c r="D16" s="441"/>
      <c r="E16" s="441"/>
      <c r="F16" s="441"/>
      <c r="G16" s="441"/>
      <c r="H16" s="441"/>
      <c r="I16" s="441"/>
      <c r="J16" s="441"/>
      <c r="K16" s="441"/>
      <c r="L16" s="441"/>
      <c r="M16" s="441"/>
      <c r="N16" s="441"/>
      <c r="O16" s="442"/>
    </row>
    <row r="17" spans="1:15" ht="15" customHeight="1" x14ac:dyDescent="0.25">
      <c r="A17" s="218"/>
      <c r="B17" s="248"/>
      <c r="C17" s="247"/>
      <c r="D17" s="247"/>
      <c r="E17" s="247"/>
      <c r="F17" s="247"/>
      <c r="G17" s="247"/>
      <c r="H17" s="247"/>
      <c r="I17" s="247"/>
      <c r="J17" s="247"/>
      <c r="K17" s="247"/>
      <c r="L17" s="247"/>
      <c r="M17" s="247"/>
      <c r="N17" s="247"/>
      <c r="O17" s="246"/>
    </row>
    <row r="18" spans="1:15" x14ac:dyDescent="0.25">
      <c r="A18" s="236"/>
      <c r="B18" s="245"/>
      <c r="C18" s="244"/>
      <c r="D18" s="244"/>
      <c r="E18" s="244"/>
      <c r="F18" s="244"/>
      <c r="G18" s="244"/>
      <c r="H18" s="244"/>
      <c r="I18" s="244"/>
      <c r="J18" s="244"/>
      <c r="K18" s="244"/>
      <c r="L18" s="244"/>
      <c r="M18" s="244"/>
      <c r="N18" s="244"/>
      <c r="O18" s="243"/>
    </row>
    <row r="19" spans="1:15" x14ac:dyDescent="0.25">
      <c r="A19" s="426" t="s">
        <v>187</v>
      </c>
      <c r="B19" s="242" t="s">
        <v>373</v>
      </c>
      <c r="C19" s="241"/>
      <c r="D19" s="241"/>
      <c r="E19" s="241"/>
      <c r="F19" s="241"/>
      <c r="G19" s="241"/>
      <c r="H19" s="241"/>
      <c r="I19" s="241"/>
      <c r="J19" s="241"/>
      <c r="K19" s="241"/>
      <c r="L19" s="241"/>
      <c r="M19" s="241"/>
      <c r="N19" s="241"/>
      <c r="O19" s="240"/>
    </row>
    <row r="20" spans="1:15" x14ac:dyDescent="0.25">
      <c r="A20" s="426"/>
      <c r="B20" s="239"/>
      <c r="C20" s="238"/>
      <c r="D20" s="238"/>
      <c r="E20" s="238"/>
      <c r="F20" s="238"/>
      <c r="G20" s="238"/>
      <c r="H20" s="238"/>
      <c r="I20" s="238"/>
      <c r="J20" s="238"/>
      <c r="K20" s="238"/>
      <c r="L20" s="238"/>
      <c r="M20" s="238"/>
      <c r="N20" s="238"/>
      <c r="O20" s="237"/>
    </row>
    <row r="21" spans="1:15" x14ac:dyDescent="0.25">
      <c r="A21" s="426"/>
      <c r="B21" s="231" t="s">
        <v>366</v>
      </c>
      <c r="C21" s="216"/>
      <c r="D21" s="227"/>
      <c r="E21" s="220"/>
      <c r="F21" s="216"/>
      <c r="G21" s="216"/>
      <c r="H21" s="216"/>
      <c r="I21" s="216"/>
      <c r="J21" s="216"/>
      <c r="K21" s="216"/>
      <c r="L21" s="216"/>
      <c r="M21" s="216"/>
      <c r="N21" s="216"/>
      <c r="O21" s="215"/>
    </row>
    <row r="22" spans="1:15" x14ac:dyDescent="0.25">
      <c r="A22" s="236"/>
      <c r="B22" s="230" t="s">
        <v>372</v>
      </c>
      <c r="C22" s="216"/>
      <c r="D22" s="227"/>
      <c r="E22" s="220"/>
      <c r="F22" s="216"/>
      <c r="G22" s="216"/>
      <c r="H22" s="216"/>
      <c r="I22" s="216"/>
      <c r="J22" s="216"/>
      <c r="K22" s="216"/>
      <c r="L22" s="216"/>
      <c r="M22" s="216"/>
      <c r="N22" s="216"/>
      <c r="O22" s="215"/>
    </row>
    <row r="23" spans="1:15" x14ac:dyDescent="0.25">
      <c r="A23" s="218"/>
      <c r="B23" s="235"/>
      <c r="C23" s="216"/>
      <c r="D23" s="227"/>
      <c r="E23" s="220"/>
      <c r="F23" s="216"/>
      <c r="G23" s="216"/>
      <c r="H23" s="216"/>
      <c r="I23" s="216"/>
      <c r="J23" s="216"/>
      <c r="K23" s="216"/>
      <c r="L23" s="216"/>
      <c r="M23" s="216"/>
      <c r="N23" s="216"/>
      <c r="O23" s="215"/>
    </row>
    <row r="24" spans="1:15" ht="15" customHeight="1" x14ac:dyDescent="0.25">
      <c r="A24" s="218"/>
      <c r="B24" s="217"/>
      <c r="C24" s="396" t="s">
        <v>368</v>
      </c>
      <c r="D24" s="224"/>
      <c r="E24" s="224"/>
      <c r="F24" s="224"/>
      <c r="G24" s="224"/>
      <c r="H24" s="224"/>
      <c r="I24" s="224"/>
      <c r="J24" s="224"/>
      <c r="K24" s="224"/>
      <c r="L24" s="216"/>
      <c r="M24" s="216"/>
      <c r="N24" s="216"/>
      <c r="O24" s="215"/>
    </row>
    <row r="25" spans="1:15" x14ac:dyDescent="0.25">
      <c r="A25" s="218"/>
      <c r="B25" s="217"/>
      <c r="C25" s="216"/>
      <c r="D25" s="216"/>
      <c r="E25" s="216"/>
      <c r="F25" s="216"/>
      <c r="G25" s="216"/>
      <c r="H25" s="216"/>
      <c r="I25" s="216"/>
      <c r="J25" s="216"/>
      <c r="K25" s="216"/>
      <c r="L25" s="216"/>
      <c r="M25" s="216"/>
      <c r="N25" s="216"/>
      <c r="O25" s="215"/>
    </row>
    <row r="26" spans="1:15" ht="15.75" thickBot="1" x14ac:dyDescent="0.3">
      <c r="A26" s="218"/>
      <c r="B26" s="223" t="s">
        <v>362</v>
      </c>
      <c r="C26" s="222" t="s">
        <v>361</v>
      </c>
      <c r="D26" s="222" t="s">
        <v>360</v>
      </c>
      <c r="E26" s="222" t="s">
        <v>359</v>
      </c>
      <c r="F26" s="222" t="s">
        <v>358</v>
      </c>
      <c r="G26" s="222" t="s">
        <v>357</v>
      </c>
      <c r="H26" s="222" t="s">
        <v>356</v>
      </c>
      <c r="I26" s="222" t="s">
        <v>355</v>
      </c>
      <c r="J26" s="222" t="s">
        <v>354</v>
      </c>
      <c r="K26" s="222" t="s">
        <v>353</v>
      </c>
      <c r="L26" s="216"/>
      <c r="M26" s="216"/>
      <c r="N26" s="216"/>
      <c r="O26" s="215"/>
    </row>
    <row r="27" spans="1:15" x14ac:dyDescent="0.25">
      <c r="A27" s="218"/>
      <c r="B27" s="234">
        <v>266666.66666666669</v>
      </c>
      <c r="C27" s="233">
        <v>266666.66666666669</v>
      </c>
      <c r="D27" s="233">
        <v>266666.66666666669</v>
      </c>
      <c r="E27" s="233">
        <v>133333.33333333334</v>
      </c>
      <c r="F27" s="233">
        <v>66666.666666666672</v>
      </c>
      <c r="G27" s="219" t="s">
        <v>352</v>
      </c>
      <c r="H27" s="219" t="s">
        <v>352</v>
      </c>
      <c r="I27" s="219" t="s">
        <v>352</v>
      </c>
      <c r="J27" s="219" t="s">
        <v>352</v>
      </c>
      <c r="K27" s="219" t="s">
        <v>352</v>
      </c>
      <c r="L27" s="216"/>
      <c r="M27" s="216"/>
      <c r="N27" s="216"/>
      <c r="O27" s="215"/>
    </row>
    <row r="28" spans="1:15" x14ac:dyDescent="0.25">
      <c r="A28" s="218"/>
      <c r="B28" s="234"/>
      <c r="C28" s="233"/>
      <c r="D28" s="233"/>
      <c r="E28" s="233"/>
      <c r="F28" s="233"/>
      <c r="G28" s="219"/>
      <c r="H28" s="219"/>
      <c r="I28" s="219"/>
      <c r="J28" s="219"/>
      <c r="K28" s="219"/>
      <c r="L28" s="216"/>
      <c r="M28" s="216"/>
      <c r="N28" s="216"/>
      <c r="O28" s="215"/>
    </row>
    <row r="29" spans="1:15" x14ac:dyDescent="0.25">
      <c r="A29" s="218"/>
      <c r="B29" s="234"/>
      <c r="C29" s="233"/>
      <c r="D29" s="233"/>
      <c r="E29" s="233"/>
      <c r="F29" s="233"/>
      <c r="G29" s="219"/>
      <c r="H29" s="219"/>
      <c r="I29" s="219"/>
      <c r="J29" s="219"/>
      <c r="K29" s="219"/>
      <c r="L29" s="216"/>
      <c r="M29" s="216"/>
      <c r="N29" s="216"/>
      <c r="O29" s="215"/>
    </row>
    <row r="30" spans="1:15" x14ac:dyDescent="0.25">
      <c r="A30" s="218"/>
      <c r="B30" s="234"/>
      <c r="C30" s="233"/>
      <c r="D30" s="233"/>
      <c r="E30" s="233"/>
      <c r="F30" s="233"/>
      <c r="G30" s="219"/>
      <c r="H30" s="219"/>
      <c r="I30" s="219"/>
      <c r="J30" s="219"/>
      <c r="K30" s="219"/>
      <c r="L30" s="216"/>
      <c r="M30" s="216"/>
      <c r="N30" s="216"/>
      <c r="O30" s="215"/>
    </row>
    <row r="31" spans="1:15" x14ac:dyDescent="0.25">
      <c r="A31" s="218"/>
      <c r="B31" s="217" t="s">
        <v>371</v>
      </c>
      <c r="C31" s="233"/>
      <c r="D31" s="233"/>
      <c r="E31" s="233"/>
      <c r="F31" s="233"/>
      <c r="G31" s="219"/>
      <c r="H31" s="219"/>
      <c r="I31" s="219"/>
      <c r="J31" s="219"/>
      <c r="K31" s="219"/>
      <c r="L31" s="216"/>
      <c r="M31" s="216"/>
      <c r="N31" s="216"/>
      <c r="O31" s="215"/>
    </row>
    <row r="32" spans="1:15" x14ac:dyDescent="0.25">
      <c r="A32" s="218"/>
      <c r="B32" s="217"/>
      <c r="C32" s="233"/>
      <c r="D32" s="233"/>
      <c r="E32" s="233"/>
      <c r="F32" s="233"/>
      <c r="G32" s="219"/>
      <c r="H32" s="219"/>
      <c r="I32" s="219"/>
      <c r="J32" s="219"/>
      <c r="K32" s="219"/>
      <c r="L32" s="216"/>
      <c r="M32" s="216"/>
      <c r="N32" s="216"/>
      <c r="O32" s="215"/>
    </row>
    <row r="33" spans="1:15" x14ac:dyDescent="0.25">
      <c r="A33" s="218"/>
      <c r="B33" s="231" t="s">
        <v>366</v>
      </c>
      <c r="C33" s="216"/>
      <c r="D33" s="216"/>
      <c r="E33" s="216"/>
      <c r="F33" s="216"/>
      <c r="G33" s="216"/>
      <c r="H33" s="216"/>
      <c r="I33" s="216"/>
      <c r="J33" s="216"/>
      <c r="K33" s="216"/>
      <c r="L33" s="216"/>
      <c r="M33" s="216"/>
      <c r="N33" s="216"/>
      <c r="O33" s="215"/>
    </row>
    <row r="34" spans="1:15" x14ac:dyDescent="0.25">
      <c r="A34" s="218"/>
      <c r="B34" s="230" t="s">
        <v>370</v>
      </c>
      <c r="C34" s="216"/>
      <c r="D34" s="216"/>
      <c r="E34" s="216"/>
      <c r="F34" s="216"/>
      <c r="G34" s="216"/>
      <c r="H34" s="216"/>
      <c r="I34" s="216"/>
      <c r="J34" s="216"/>
      <c r="K34" s="216"/>
      <c r="L34" s="216"/>
      <c r="M34" s="216"/>
      <c r="N34" s="216"/>
      <c r="O34" s="215"/>
    </row>
    <row r="35" spans="1:15" x14ac:dyDescent="0.25">
      <c r="A35" s="218"/>
      <c r="B35" s="217" t="s">
        <v>369</v>
      </c>
      <c r="C35" s="225"/>
      <c r="D35" s="225"/>
      <c r="E35" s="225"/>
      <c r="F35" s="225"/>
      <c r="G35" s="225"/>
      <c r="H35" s="225"/>
      <c r="I35" s="225"/>
      <c r="J35" s="225"/>
      <c r="K35" s="225"/>
      <c r="L35" s="216"/>
      <c r="M35" s="216"/>
      <c r="N35" s="216"/>
      <c r="O35" s="215"/>
    </row>
    <row r="36" spans="1:15" x14ac:dyDescent="0.25">
      <c r="A36" s="218"/>
      <c r="B36" s="226"/>
      <c r="C36" s="225"/>
      <c r="D36" s="225"/>
      <c r="E36" s="225"/>
      <c r="F36" s="225"/>
      <c r="G36" s="225"/>
      <c r="H36" s="225"/>
      <c r="I36" s="225"/>
      <c r="J36" s="225"/>
      <c r="K36" s="225"/>
      <c r="L36" s="216"/>
      <c r="M36" s="216"/>
      <c r="N36" s="216"/>
      <c r="O36" s="215"/>
    </row>
    <row r="37" spans="1:15" ht="15" customHeight="1" x14ac:dyDescent="0.25">
      <c r="A37" s="218"/>
      <c r="B37" s="217"/>
      <c r="C37" s="396" t="s">
        <v>368</v>
      </c>
      <c r="D37" s="224"/>
      <c r="E37" s="224"/>
      <c r="F37" s="224"/>
      <c r="G37" s="224"/>
      <c r="H37" s="224"/>
      <c r="I37" s="224"/>
      <c r="J37" s="224"/>
      <c r="K37" s="224"/>
      <c r="L37" s="216"/>
      <c r="M37" s="216"/>
      <c r="N37" s="216"/>
      <c r="O37" s="215"/>
    </row>
    <row r="38" spans="1:15" x14ac:dyDescent="0.25">
      <c r="A38" s="218"/>
      <c r="B38" s="217"/>
      <c r="C38" s="216"/>
      <c r="D38" s="216"/>
      <c r="E38" s="216"/>
      <c r="F38" s="216"/>
      <c r="G38" s="216"/>
      <c r="H38" s="216"/>
      <c r="I38" s="216"/>
      <c r="J38" s="216"/>
      <c r="K38" s="216"/>
      <c r="L38" s="216"/>
      <c r="M38" s="216"/>
      <c r="N38" s="216"/>
      <c r="O38" s="215"/>
    </row>
    <row r="39" spans="1:15" ht="15.75" thickBot="1" x14ac:dyDescent="0.3">
      <c r="A39" s="218"/>
      <c r="B39" s="223" t="s">
        <v>362</v>
      </c>
      <c r="C39" s="222" t="s">
        <v>361</v>
      </c>
      <c r="D39" s="222" t="s">
        <v>360</v>
      </c>
      <c r="E39" s="222" t="s">
        <v>359</v>
      </c>
      <c r="F39" s="222" t="s">
        <v>358</v>
      </c>
      <c r="G39" s="222" t="s">
        <v>357</v>
      </c>
      <c r="H39" s="222" t="s">
        <v>356</v>
      </c>
      <c r="I39" s="222" t="s">
        <v>355</v>
      </c>
      <c r="J39" s="222" t="s">
        <v>354</v>
      </c>
      <c r="K39" s="222" t="s">
        <v>353</v>
      </c>
      <c r="L39" s="216"/>
      <c r="M39" s="216"/>
      <c r="N39" s="216"/>
      <c r="O39" s="215"/>
    </row>
    <row r="40" spans="1:15" x14ac:dyDescent="0.25">
      <c r="A40" s="218"/>
      <c r="B40" s="221" t="s">
        <v>352</v>
      </c>
      <c r="C40" s="219" t="s">
        <v>352</v>
      </c>
      <c r="D40" s="232">
        <v>571428.57142857148</v>
      </c>
      <c r="E40" s="232">
        <v>285714.28571428574</v>
      </c>
      <c r="F40" s="232">
        <v>142857.14285714287</v>
      </c>
      <c r="G40" s="219" t="s">
        <v>352</v>
      </c>
      <c r="H40" s="219" t="s">
        <v>352</v>
      </c>
      <c r="I40" s="219" t="s">
        <v>352</v>
      </c>
      <c r="J40" s="219" t="s">
        <v>352</v>
      </c>
      <c r="K40" s="219" t="s">
        <v>352</v>
      </c>
      <c r="L40" s="216"/>
      <c r="M40" s="216"/>
      <c r="N40" s="216"/>
      <c r="O40" s="215"/>
    </row>
    <row r="41" spans="1:15" x14ac:dyDescent="0.25">
      <c r="A41" s="218"/>
      <c r="B41" s="217"/>
      <c r="C41" s="216"/>
      <c r="D41" s="216"/>
      <c r="E41" s="216"/>
      <c r="F41" s="216"/>
      <c r="G41" s="216"/>
      <c r="H41" s="216"/>
      <c r="I41" s="216"/>
      <c r="J41" s="216"/>
      <c r="K41" s="216"/>
      <c r="L41" s="216"/>
      <c r="M41" s="216"/>
      <c r="N41" s="216"/>
      <c r="O41" s="215"/>
    </row>
    <row r="42" spans="1:15" x14ac:dyDescent="0.25">
      <c r="A42" s="218"/>
      <c r="B42" s="217"/>
      <c r="C42" s="216"/>
      <c r="D42" s="216"/>
      <c r="E42" s="216"/>
      <c r="F42" s="216"/>
      <c r="G42" s="216"/>
      <c r="H42" s="216"/>
      <c r="I42" s="216"/>
      <c r="J42" s="216"/>
      <c r="K42" s="216"/>
      <c r="L42" s="216"/>
      <c r="M42" s="216"/>
      <c r="N42" s="216"/>
      <c r="O42" s="215"/>
    </row>
    <row r="43" spans="1:15" x14ac:dyDescent="0.25">
      <c r="A43" s="218"/>
      <c r="B43" s="217" t="s">
        <v>367</v>
      </c>
      <c r="C43" s="216"/>
      <c r="D43" s="216"/>
      <c r="E43" s="216"/>
      <c r="F43" s="216"/>
      <c r="G43" s="216"/>
      <c r="H43" s="216"/>
      <c r="I43" s="216"/>
      <c r="J43" s="216"/>
      <c r="K43" s="216"/>
      <c r="L43" s="216"/>
      <c r="M43" s="216"/>
      <c r="N43" s="216"/>
      <c r="O43" s="215"/>
    </row>
    <row r="44" spans="1:15" x14ac:dyDescent="0.25">
      <c r="A44" s="218"/>
      <c r="B44" s="217"/>
      <c r="C44" s="216"/>
      <c r="D44" s="216"/>
      <c r="E44" s="216"/>
      <c r="F44" s="216"/>
      <c r="G44" s="216"/>
      <c r="H44" s="216"/>
      <c r="I44" s="216"/>
      <c r="J44" s="216"/>
      <c r="K44" s="216"/>
      <c r="L44" s="216"/>
      <c r="M44" s="216"/>
      <c r="N44" s="216"/>
      <c r="O44" s="215"/>
    </row>
    <row r="45" spans="1:15" x14ac:dyDescent="0.25">
      <c r="A45" s="218"/>
      <c r="B45" s="231" t="s">
        <v>366</v>
      </c>
      <c r="C45" s="216"/>
      <c r="D45" s="216"/>
      <c r="E45" s="216"/>
      <c r="F45" s="216"/>
      <c r="G45" s="216"/>
      <c r="H45" s="216"/>
      <c r="I45" s="216"/>
      <c r="J45" s="216"/>
      <c r="K45" s="216"/>
      <c r="L45" s="216"/>
      <c r="M45" s="216"/>
      <c r="N45" s="216"/>
      <c r="O45" s="215"/>
    </row>
    <row r="46" spans="1:15" x14ac:dyDescent="0.25">
      <c r="A46" s="218"/>
      <c r="B46" s="217" t="s">
        <v>365</v>
      </c>
      <c r="C46" s="216"/>
      <c r="D46" s="216"/>
      <c r="E46" s="216"/>
      <c r="F46" s="216"/>
      <c r="G46" s="216"/>
      <c r="H46" s="216"/>
      <c r="I46" s="216"/>
      <c r="J46" s="216"/>
      <c r="K46" s="216"/>
      <c r="L46" s="216"/>
      <c r="M46" s="216"/>
      <c r="N46" s="216"/>
      <c r="O46" s="215"/>
    </row>
    <row r="47" spans="1:15" x14ac:dyDescent="0.25">
      <c r="A47" s="218"/>
      <c r="B47" s="230" t="s">
        <v>364</v>
      </c>
      <c r="C47" s="225"/>
      <c r="D47" s="225"/>
      <c r="E47" s="225"/>
      <c r="F47" s="225"/>
      <c r="G47" s="225"/>
      <c r="H47" s="225"/>
      <c r="I47" s="225"/>
      <c r="J47" s="225"/>
      <c r="K47" s="225"/>
      <c r="L47" s="216"/>
      <c r="M47" s="216"/>
      <c r="N47" s="216"/>
      <c r="O47" s="215"/>
    </row>
    <row r="48" spans="1:15" x14ac:dyDescent="0.25">
      <c r="A48" s="218"/>
      <c r="B48" s="230"/>
      <c r="C48" s="225"/>
      <c r="D48" s="225"/>
      <c r="E48" s="225"/>
      <c r="F48" s="225"/>
      <c r="G48" s="225"/>
      <c r="H48" s="225"/>
      <c r="I48" s="225"/>
      <c r="J48" s="225"/>
      <c r="K48" s="225"/>
      <c r="L48" s="216"/>
      <c r="M48" s="216"/>
      <c r="N48" s="216"/>
      <c r="O48" s="215"/>
    </row>
    <row r="49" spans="1:15" x14ac:dyDescent="0.25">
      <c r="A49" s="218"/>
      <c r="B49" s="229"/>
      <c r="C49" s="228"/>
      <c r="D49" s="227"/>
      <c r="E49" s="227"/>
      <c r="F49" s="225"/>
      <c r="G49" s="225"/>
      <c r="H49" s="225"/>
      <c r="I49" s="225"/>
      <c r="J49" s="225"/>
      <c r="K49" s="225"/>
      <c r="L49" s="216"/>
      <c r="M49" s="216"/>
      <c r="N49" s="216"/>
      <c r="O49" s="215"/>
    </row>
    <row r="50" spans="1:15" x14ac:dyDescent="0.25">
      <c r="A50" s="218"/>
      <c r="B50" s="226"/>
      <c r="C50" s="225"/>
      <c r="D50" s="225"/>
      <c r="E50" s="225"/>
      <c r="F50" s="225"/>
      <c r="G50" s="225"/>
      <c r="H50" s="225"/>
      <c r="I50" s="225"/>
      <c r="J50" s="225"/>
      <c r="K50" s="225"/>
      <c r="L50" s="216"/>
      <c r="M50" s="216"/>
      <c r="N50" s="216"/>
      <c r="O50" s="215"/>
    </row>
    <row r="51" spans="1:15" ht="15" customHeight="1" x14ac:dyDescent="0.25">
      <c r="A51" s="218"/>
      <c r="B51" s="217"/>
      <c r="C51" s="396" t="s">
        <v>363</v>
      </c>
      <c r="D51" s="224"/>
      <c r="E51" s="224"/>
      <c r="F51" s="224"/>
      <c r="G51" s="224"/>
      <c r="H51" s="224"/>
      <c r="I51" s="224"/>
      <c r="J51" s="224"/>
      <c r="K51" s="224"/>
      <c r="L51" s="216"/>
      <c r="M51" s="216"/>
      <c r="N51" s="216"/>
      <c r="O51" s="215"/>
    </row>
    <row r="52" spans="1:15" x14ac:dyDescent="0.25">
      <c r="A52" s="218"/>
      <c r="B52" s="217"/>
      <c r="C52" s="216"/>
      <c r="D52" s="216"/>
      <c r="E52" s="216"/>
      <c r="F52" s="216"/>
      <c r="G52" s="216"/>
      <c r="H52" s="216"/>
      <c r="I52" s="216"/>
      <c r="J52" s="216"/>
      <c r="K52" s="216"/>
      <c r="L52" s="216"/>
      <c r="M52" s="216"/>
      <c r="N52" s="216"/>
      <c r="O52" s="215"/>
    </row>
    <row r="53" spans="1:15" ht="15.75" thickBot="1" x14ac:dyDescent="0.3">
      <c r="A53" s="218"/>
      <c r="B53" s="223" t="s">
        <v>362</v>
      </c>
      <c r="C53" s="222" t="s">
        <v>361</v>
      </c>
      <c r="D53" s="222" t="s">
        <v>360</v>
      </c>
      <c r="E53" s="222" t="s">
        <v>359</v>
      </c>
      <c r="F53" s="222" t="s">
        <v>358</v>
      </c>
      <c r="G53" s="222" t="s">
        <v>357</v>
      </c>
      <c r="H53" s="222" t="s">
        <v>356</v>
      </c>
      <c r="I53" s="222" t="s">
        <v>355</v>
      </c>
      <c r="J53" s="222" t="s">
        <v>354</v>
      </c>
      <c r="K53" s="222" t="s">
        <v>353</v>
      </c>
      <c r="L53" s="216"/>
      <c r="M53" s="216"/>
      <c r="N53" s="216"/>
      <c r="O53" s="215"/>
    </row>
    <row r="54" spans="1:15" x14ac:dyDescent="0.25">
      <c r="A54" s="218"/>
      <c r="B54" s="221" t="s">
        <v>352</v>
      </c>
      <c r="C54" s="219" t="s">
        <v>352</v>
      </c>
      <c r="D54" s="219" t="s">
        <v>352</v>
      </c>
      <c r="E54" s="219" t="s">
        <v>352</v>
      </c>
      <c r="F54" s="220">
        <v>1000000</v>
      </c>
      <c r="G54" s="219" t="s">
        <v>352</v>
      </c>
      <c r="H54" s="219" t="s">
        <v>352</v>
      </c>
      <c r="I54" s="219" t="s">
        <v>352</v>
      </c>
      <c r="J54" s="219" t="s">
        <v>352</v>
      </c>
      <c r="K54" s="219" t="s">
        <v>352</v>
      </c>
      <c r="L54" s="216"/>
      <c r="M54" s="216"/>
      <c r="N54" s="216"/>
      <c r="O54" s="215"/>
    </row>
    <row r="55" spans="1:15" x14ac:dyDescent="0.25">
      <c r="A55" s="218"/>
      <c r="B55" s="217"/>
      <c r="C55" s="216"/>
      <c r="D55" s="216"/>
      <c r="E55" s="216"/>
      <c r="F55" s="216"/>
      <c r="G55" s="216"/>
      <c r="H55" s="216"/>
      <c r="I55" s="216"/>
      <c r="J55" s="216"/>
      <c r="K55" s="216"/>
      <c r="L55" s="216"/>
      <c r="M55" s="216"/>
      <c r="N55" s="216"/>
      <c r="O55" s="215"/>
    </row>
    <row r="56" spans="1:15" ht="15" customHeight="1" thickBot="1" x14ac:dyDescent="0.3">
      <c r="A56" s="214"/>
      <c r="B56" s="213"/>
      <c r="C56" s="212"/>
      <c r="D56" s="212"/>
      <c r="E56" s="212"/>
      <c r="F56" s="212"/>
      <c r="G56" s="212"/>
      <c r="H56" s="212"/>
      <c r="I56" s="212"/>
      <c r="J56" s="212"/>
      <c r="K56" s="212"/>
      <c r="L56" s="212"/>
      <c r="M56" s="212"/>
      <c r="N56" s="212"/>
      <c r="O56" s="211"/>
    </row>
    <row r="57" spans="1:15" ht="15.75" x14ac:dyDescent="0.25">
      <c r="A57" s="95"/>
      <c r="B57" s="96"/>
      <c r="C57" s="96"/>
    </row>
    <row r="58" spans="1:15" x14ac:dyDescent="0.25">
      <c r="O58" s="106" t="s">
        <v>330</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6" customWidth="1"/>
    <col min="3" max="3" width="77.7109375" style="46" customWidth="1"/>
    <col min="4" max="16384" width="9.140625" style="46"/>
  </cols>
  <sheetData>
    <row r="1" spans="1:3" s="107" customFormat="1" x14ac:dyDescent="0.25"/>
    <row r="2" spans="1:3" s="107" customFormat="1" x14ac:dyDescent="0.25"/>
    <row r="3" spans="1:3" s="107" customFormat="1" x14ac:dyDescent="0.25"/>
    <row r="4" spans="1:3" s="107" customFormat="1" x14ac:dyDescent="0.25"/>
    <row r="5" spans="1:3" s="107" customFormat="1" x14ac:dyDescent="0.25"/>
    <row r="6" spans="1:3" s="107" customFormat="1" ht="16.5" thickBot="1" x14ac:dyDescent="0.3">
      <c r="A6" s="108" t="s">
        <v>222</v>
      </c>
    </row>
    <row r="7" spans="1:3" s="107" customFormat="1" ht="15.75" thickBot="1" x14ac:dyDescent="0.3">
      <c r="A7" s="109" t="s">
        <v>223</v>
      </c>
      <c r="B7" s="443" t="s">
        <v>147</v>
      </c>
      <c r="C7" s="444"/>
    </row>
    <row r="8" spans="1:3" s="107" customFormat="1" ht="15.75" thickBot="1" x14ac:dyDescent="0.3">
      <c r="A8" s="110" t="s">
        <v>224</v>
      </c>
      <c r="B8" s="445"/>
      <c r="C8" s="446"/>
    </row>
    <row r="9" spans="1:3" s="107" customFormat="1" x14ac:dyDescent="0.25">
      <c r="A9" s="111" t="s">
        <v>54</v>
      </c>
      <c r="B9" s="447" t="s">
        <v>254</v>
      </c>
      <c r="C9" s="448"/>
    </row>
    <row r="10" spans="1:3" s="107" customFormat="1" x14ac:dyDescent="0.25">
      <c r="A10" s="112" t="s">
        <v>126</v>
      </c>
      <c r="B10" s="449" t="s">
        <v>319</v>
      </c>
      <c r="C10" s="450"/>
    </row>
    <row r="11" spans="1:3" s="107" customFormat="1" x14ac:dyDescent="0.25">
      <c r="A11" s="112" t="s">
        <v>56</v>
      </c>
      <c r="B11" s="449" t="s">
        <v>255</v>
      </c>
      <c r="C11" s="450"/>
    </row>
    <row r="12" spans="1:3" s="107" customFormat="1" x14ac:dyDescent="0.25">
      <c r="A12" s="112" t="s">
        <v>57</v>
      </c>
      <c r="B12" s="449" t="s">
        <v>256</v>
      </c>
      <c r="C12" s="450"/>
    </row>
    <row r="13" spans="1:3" s="107" customFormat="1" x14ac:dyDescent="0.25">
      <c r="A13" s="112" t="s">
        <v>127</v>
      </c>
      <c r="B13" s="449" t="s">
        <v>257</v>
      </c>
      <c r="C13" s="450"/>
    </row>
    <row r="14" spans="1:3" s="107" customFormat="1" x14ac:dyDescent="0.25">
      <c r="A14" s="112" t="s">
        <v>58</v>
      </c>
      <c r="B14" s="449" t="s">
        <v>258</v>
      </c>
      <c r="C14" s="450"/>
    </row>
    <row r="15" spans="1:3" s="107" customFormat="1" x14ac:dyDescent="0.25">
      <c r="A15" s="112" t="s">
        <v>225</v>
      </c>
      <c r="B15" s="451" t="s">
        <v>259</v>
      </c>
      <c r="C15" s="452"/>
    </row>
    <row r="16" spans="1:3" s="107" customFormat="1" x14ac:dyDescent="0.25">
      <c r="A16" s="112" t="s">
        <v>128</v>
      </c>
      <c r="B16" s="449" t="s">
        <v>260</v>
      </c>
      <c r="C16" s="450"/>
    </row>
    <row r="17" spans="1:3" s="107" customFormat="1" x14ac:dyDescent="0.25">
      <c r="A17" s="113" t="s">
        <v>129</v>
      </c>
      <c r="B17" s="449" t="s">
        <v>261</v>
      </c>
      <c r="C17" s="450"/>
    </row>
    <row r="18" spans="1:3" s="107" customFormat="1" ht="30" customHeight="1" x14ac:dyDescent="0.25">
      <c r="A18" s="112" t="s">
        <v>130</v>
      </c>
      <c r="B18" s="453" t="s">
        <v>262</v>
      </c>
      <c r="C18" s="454"/>
    </row>
    <row r="19" spans="1:3" s="107" customFormat="1" x14ac:dyDescent="0.25">
      <c r="A19" s="114" t="s">
        <v>131</v>
      </c>
      <c r="B19" s="449" t="s">
        <v>318</v>
      </c>
      <c r="C19" s="450"/>
    </row>
    <row r="20" spans="1:3" s="107" customFormat="1" x14ac:dyDescent="0.25">
      <c r="A20" s="112" t="s">
        <v>61</v>
      </c>
      <c r="B20" s="449" t="s">
        <v>263</v>
      </c>
      <c r="C20" s="450"/>
    </row>
    <row r="21" spans="1:3" s="107" customFormat="1" x14ac:dyDescent="0.25">
      <c r="A21" s="112" t="s">
        <v>133</v>
      </c>
      <c r="B21" s="449" t="s">
        <v>264</v>
      </c>
      <c r="C21" s="450"/>
    </row>
    <row r="22" spans="1:3" s="107" customFormat="1" ht="30.75" thickBot="1" x14ac:dyDescent="0.3">
      <c r="A22" s="115" t="s">
        <v>134</v>
      </c>
      <c r="B22" s="455" t="s">
        <v>265</v>
      </c>
      <c r="C22" s="456"/>
    </row>
    <row r="23" spans="1:3" s="107" customFormat="1" ht="15.75" thickBot="1" x14ac:dyDescent="0.3">
      <c r="A23" s="116"/>
      <c r="B23" s="117"/>
      <c r="C23" s="118"/>
    </row>
    <row r="24" spans="1:3" s="107" customFormat="1" ht="15.75" thickBot="1" x14ac:dyDescent="0.3">
      <c r="A24" s="109" t="s">
        <v>223</v>
      </c>
      <c r="B24" s="457" t="s">
        <v>147</v>
      </c>
      <c r="C24" s="458"/>
    </row>
    <row r="25" spans="1:3" s="107" customFormat="1" ht="15.75" thickBot="1" x14ac:dyDescent="0.3">
      <c r="A25" s="110" t="s">
        <v>226</v>
      </c>
      <c r="B25" s="459"/>
      <c r="C25" s="460"/>
    </row>
    <row r="26" spans="1:3" s="107" customFormat="1" x14ac:dyDescent="0.25">
      <c r="A26" s="119" t="s">
        <v>135</v>
      </c>
      <c r="B26" s="461" t="s">
        <v>266</v>
      </c>
      <c r="C26" s="462"/>
    </row>
    <row r="27" spans="1:3" s="107" customFormat="1" ht="36" customHeight="1" x14ac:dyDescent="0.25">
      <c r="A27" s="112" t="s">
        <v>136</v>
      </c>
      <c r="B27" s="463" t="s">
        <v>340</v>
      </c>
      <c r="C27" s="464"/>
    </row>
    <row r="28" spans="1:3" s="107" customFormat="1" x14ac:dyDescent="0.25">
      <c r="A28" s="120" t="s">
        <v>66</v>
      </c>
      <c r="B28" s="463" t="s">
        <v>267</v>
      </c>
      <c r="C28" s="464"/>
    </row>
    <row r="29" spans="1:3" s="107" customFormat="1" x14ac:dyDescent="0.25">
      <c r="A29" s="120" t="s">
        <v>227</v>
      </c>
      <c r="B29" s="453" t="s">
        <v>316</v>
      </c>
      <c r="C29" s="454"/>
    </row>
    <row r="30" spans="1:3" s="107" customFormat="1" x14ac:dyDescent="0.25">
      <c r="A30" s="120" t="s">
        <v>228</v>
      </c>
      <c r="B30" s="449" t="s">
        <v>329</v>
      </c>
      <c r="C30" s="450"/>
    </row>
    <row r="31" spans="1:3" s="107" customFormat="1" x14ac:dyDescent="0.25">
      <c r="A31" s="120" t="s">
        <v>70</v>
      </c>
      <c r="B31" s="463" t="s">
        <v>317</v>
      </c>
      <c r="C31" s="464"/>
    </row>
    <row r="32" spans="1:3" s="107" customFormat="1" x14ac:dyDescent="0.25">
      <c r="A32" s="120" t="s">
        <v>138</v>
      </c>
      <c r="B32" s="463" t="s">
        <v>268</v>
      </c>
      <c r="C32" s="464"/>
    </row>
    <row r="33" spans="1:3" s="107" customFormat="1" ht="15.75" thickBot="1" x14ac:dyDescent="0.3">
      <c r="A33" s="121" t="s">
        <v>71</v>
      </c>
      <c r="B33" s="465" t="s">
        <v>269</v>
      </c>
      <c r="C33" s="466"/>
    </row>
    <row r="34" spans="1:3" s="107" customFormat="1" ht="15.75" thickBot="1" x14ac:dyDescent="0.3">
      <c r="A34" s="122"/>
      <c r="B34" s="123"/>
      <c r="C34" s="124"/>
    </row>
    <row r="35" spans="1:3" s="107" customFormat="1" ht="15.75" thickBot="1" x14ac:dyDescent="0.3">
      <c r="A35" s="109" t="s">
        <v>223</v>
      </c>
      <c r="B35" s="269" t="s">
        <v>147</v>
      </c>
      <c r="C35" s="268" t="s">
        <v>380</v>
      </c>
    </row>
    <row r="36" spans="1:3" s="107" customFormat="1" ht="15.75" thickBot="1" x14ac:dyDescent="0.3">
      <c r="A36" s="110" t="s">
        <v>229</v>
      </c>
      <c r="B36" s="267"/>
      <c r="C36" s="266" t="s">
        <v>379</v>
      </c>
    </row>
    <row r="37" spans="1:3" s="107" customFormat="1" ht="60" x14ac:dyDescent="0.25">
      <c r="A37" s="125" t="s">
        <v>95</v>
      </c>
      <c r="B37" s="265" t="s">
        <v>270</v>
      </c>
      <c r="C37" s="264"/>
    </row>
    <row r="38" spans="1:3" s="107" customFormat="1" ht="285.75" thickBot="1" x14ac:dyDescent="0.3">
      <c r="A38" s="126" t="s">
        <v>96</v>
      </c>
      <c r="B38" s="263" t="s">
        <v>271</v>
      </c>
      <c r="C38" s="262"/>
    </row>
    <row r="39" spans="1:3" s="107" customFormat="1" ht="15.75" thickBot="1" x14ac:dyDescent="0.3">
      <c r="A39" s="127"/>
      <c r="B39" s="124"/>
      <c r="C39" s="124"/>
    </row>
    <row r="40" spans="1:3" s="107" customFormat="1" ht="15.75" thickBot="1" x14ac:dyDescent="0.3">
      <c r="A40" s="109" t="s">
        <v>223</v>
      </c>
      <c r="B40" s="443" t="s">
        <v>147</v>
      </c>
      <c r="C40" s="444"/>
    </row>
    <row r="41" spans="1:3" s="107" customFormat="1" ht="15.75" thickBot="1" x14ac:dyDescent="0.3">
      <c r="A41" s="110" t="s">
        <v>230</v>
      </c>
      <c r="B41" s="445"/>
      <c r="C41" s="446"/>
    </row>
    <row r="42" spans="1:3" s="107" customFormat="1" ht="75" customHeight="1" x14ac:dyDescent="0.25">
      <c r="A42" s="128" t="s">
        <v>100</v>
      </c>
      <c r="B42" s="467" t="s">
        <v>245</v>
      </c>
      <c r="C42" s="468"/>
    </row>
    <row r="43" spans="1:3" s="107" customFormat="1" ht="32.25" customHeight="1" x14ac:dyDescent="0.25">
      <c r="A43" s="129" t="s">
        <v>101</v>
      </c>
      <c r="B43" s="469" t="s">
        <v>246</v>
      </c>
      <c r="C43" s="470"/>
    </row>
    <row r="44" spans="1:3" s="107" customFormat="1" ht="15.75" thickBot="1" x14ac:dyDescent="0.3">
      <c r="A44" s="126" t="s">
        <v>102</v>
      </c>
      <c r="B44" s="471" t="s">
        <v>244</v>
      </c>
      <c r="C44" s="472"/>
    </row>
    <row r="45" spans="1:3" s="107" customFormat="1" ht="15.75" thickBot="1" x14ac:dyDescent="0.3">
      <c r="A45" s="130"/>
      <c r="B45" s="131"/>
      <c r="C45" s="124"/>
    </row>
    <row r="46" spans="1:3" s="107" customFormat="1" ht="15.75" thickBot="1" x14ac:dyDescent="0.3">
      <c r="A46" s="109" t="s">
        <v>223</v>
      </c>
      <c r="B46" s="443" t="s">
        <v>147</v>
      </c>
      <c r="C46" s="444"/>
    </row>
    <row r="47" spans="1:3" s="107" customFormat="1" ht="15.75" thickBot="1" x14ac:dyDescent="0.3">
      <c r="A47" s="110" t="s">
        <v>231</v>
      </c>
      <c r="B47" s="473"/>
      <c r="C47" s="474"/>
    </row>
    <row r="48" spans="1:3" s="107" customFormat="1" x14ac:dyDescent="0.25">
      <c r="A48" s="132" t="s">
        <v>1</v>
      </c>
      <c r="B48" s="475" t="s">
        <v>272</v>
      </c>
      <c r="C48" s="476"/>
    </row>
    <row r="49" spans="1:3" s="107" customFormat="1" x14ac:dyDescent="0.25">
      <c r="A49" s="133" t="s">
        <v>2</v>
      </c>
      <c r="B49" s="469" t="s">
        <v>273</v>
      </c>
      <c r="C49" s="470"/>
    </row>
    <row r="50" spans="1:3" s="107" customFormat="1" x14ac:dyDescent="0.25">
      <c r="A50" s="129" t="s">
        <v>3</v>
      </c>
      <c r="B50" s="475" t="s">
        <v>274</v>
      </c>
      <c r="C50" s="476"/>
    </row>
    <row r="51" spans="1:3" s="107" customFormat="1" x14ac:dyDescent="0.25">
      <c r="A51" s="129" t="s">
        <v>4</v>
      </c>
      <c r="B51" s="469" t="s">
        <v>275</v>
      </c>
      <c r="C51" s="470"/>
    </row>
    <row r="52" spans="1:3" s="107" customFormat="1" x14ac:dyDescent="0.25">
      <c r="A52" s="129" t="s">
        <v>5</v>
      </c>
      <c r="B52" s="469" t="s">
        <v>276</v>
      </c>
      <c r="C52" s="470"/>
    </row>
    <row r="53" spans="1:3" s="107" customFormat="1" x14ac:dyDescent="0.25">
      <c r="A53" s="129" t="s">
        <v>6</v>
      </c>
      <c r="B53" s="469" t="s">
        <v>277</v>
      </c>
      <c r="C53" s="470"/>
    </row>
    <row r="54" spans="1:3" s="107" customFormat="1" x14ac:dyDescent="0.25">
      <c r="A54" s="129" t="s">
        <v>7</v>
      </c>
      <c r="B54" s="469" t="s">
        <v>278</v>
      </c>
      <c r="C54" s="470"/>
    </row>
    <row r="55" spans="1:3" s="107" customFormat="1" x14ac:dyDescent="0.25">
      <c r="A55" s="129" t="s">
        <v>51</v>
      </c>
      <c r="B55" s="469" t="s">
        <v>279</v>
      </c>
      <c r="C55" s="470"/>
    </row>
    <row r="56" spans="1:3" s="107" customFormat="1" x14ac:dyDescent="0.25">
      <c r="A56" s="129" t="s">
        <v>8</v>
      </c>
      <c r="B56" s="469" t="s">
        <v>280</v>
      </c>
      <c r="C56" s="470"/>
    </row>
    <row r="57" spans="1:3" s="107" customFormat="1" ht="15.75" thickBot="1" x14ac:dyDescent="0.3">
      <c r="A57" s="134" t="s">
        <v>9</v>
      </c>
      <c r="B57" s="471" t="s">
        <v>281</v>
      </c>
      <c r="C57" s="472"/>
    </row>
    <row r="58" spans="1:3" s="107" customFormat="1" ht="15.75" thickBot="1" x14ac:dyDescent="0.3"/>
    <row r="59" spans="1:3" s="107" customFormat="1" ht="15.75" thickBot="1" x14ac:dyDescent="0.3">
      <c r="A59" s="135" t="s">
        <v>223</v>
      </c>
      <c r="B59" s="136" t="s">
        <v>147</v>
      </c>
      <c r="C59" s="137"/>
    </row>
    <row r="60" spans="1:3" s="107" customFormat="1" ht="15.75" thickBot="1" x14ac:dyDescent="0.3">
      <c r="A60" s="109" t="s">
        <v>232</v>
      </c>
      <c r="B60" s="138"/>
      <c r="C60" s="139"/>
    </row>
    <row r="61" spans="1:3" s="107" customFormat="1" x14ac:dyDescent="0.25">
      <c r="A61" s="140" t="s">
        <v>35</v>
      </c>
      <c r="B61" s="467" t="s">
        <v>247</v>
      </c>
      <c r="C61" s="468"/>
    </row>
    <row r="62" spans="1:3" s="107" customFormat="1" x14ac:dyDescent="0.25">
      <c r="A62" s="141" t="s">
        <v>36</v>
      </c>
      <c r="B62" s="477" t="s">
        <v>248</v>
      </c>
      <c r="C62" s="478"/>
    </row>
    <row r="63" spans="1:3" s="107" customFormat="1" x14ac:dyDescent="0.25">
      <c r="A63" s="141" t="s">
        <v>282</v>
      </c>
      <c r="B63" s="469" t="s">
        <v>249</v>
      </c>
      <c r="C63" s="470"/>
    </row>
    <row r="64" spans="1:3" s="107" customFormat="1" ht="15" customHeight="1" x14ac:dyDescent="0.25">
      <c r="A64" s="141" t="s">
        <v>37</v>
      </c>
      <c r="B64" s="469" t="s">
        <v>250</v>
      </c>
      <c r="C64" s="470"/>
    </row>
    <row r="65" spans="1:3" s="107" customFormat="1" ht="15" customHeight="1" x14ac:dyDescent="0.25">
      <c r="A65" s="141" t="s">
        <v>38</v>
      </c>
      <c r="B65" s="469" t="s">
        <v>251</v>
      </c>
      <c r="C65" s="470"/>
    </row>
    <row r="66" spans="1:3" s="107" customFormat="1" x14ac:dyDescent="0.25">
      <c r="A66" s="141" t="s">
        <v>39</v>
      </c>
      <c r="B66" s="469" t="s">
        <v>252</v>
      </c>
      <c r="C66" s="470"/>
    </row>
    <row r="67" spans="1:3" s="107" customFormat="1" ht="15.75" thickBot="1" x14ac:dyDescent="0.3">
      <c r="A67" s="134" t="s">
        <v>9</v>
      </c>
      <c r="B67" s="471" t="s">
        <v>243</v>
      </c>
      <c r="C67" s="472"/>
    </row>
    <row r="68" spans="1:3" s="107" customFormat="1" ht="15.75" thickBot="1" x14ac:dyDescent="0.3"/>
    <row r="69" spans="1:3" s="107" customFormat="1" ht="15.75" thickBot="1" x14ac:dyDescent="0.3">
      <c r="A69" s="109" t="s">
        <v>223</v>
      </c>
      <c r="B69" s="443" t="s">
        <v>147</v>
      </c>
      <c r="C69" s="444"/>
    </row>
    <row r="70" spans="1:3" s="107" customFormat="1" ht="15.75" thickBot="1" x14ac:dyDescent="0.3">
      <c r="A70" s="110" t="s">
        <v>233</v>
      </c>
      <c r="B70" s="445"/>
      <c r="C70" s="446"/>
    </row>
    <row r="71" spans="1:3" s="107" customFormat="1" ht="15.75" thickBot="1" x14ac:dyDescent="0.3">
      <c r="A71" s="142" t="s">
        <v>234</v>
      </c>
      <c r="B71" s="481" t="s">
        <v>324</v>
      </c>
      <c r="C71" s="482"/>
    </row>
    <row r="72" spans="1:3" s="107" customFormat="1" ht="15.75" thickBot="1" x14ac:dyDescent="0.3">
      <c r="A72" s="130"/>
      <c r="B72" s="124"/>
      <c r="C72" s="124"/>
    </row>
    <row r="73" spans="1:3" s="107" customFormat="1" ht="15.75" thickBot="1" x14ac:dyDescent="0.3">
      <c r="A73" s="109" t="s">
        <v>378</v>
      </c>
      <c r="B73" s="479" t="s">
        <v>377</v>
      </c>
      <c r="C73" s="480"/>
    </row>
    <row r="74" spans="1:3" s="107" customFormat="1" ht="30.75" thickBot="1" x14ac:dyDescent="0.3">
      <c r="A74" s="261" t="s">
        <v>376</v>
      </c>
      <c r="B74" s="260" t="s">
        <v>375</v>
      </c>
      <c r="C74" s="259"/>
    </row>
    <row r="75" spans="1:3" s="107" customFormat="1" x14ac:dyDescent="0.25">
      <c r="A75" s="130"/>
      <c r="B75" s="143"/>
      <c r="C75" s="143"/>
    </row>
    <row r="76" spans="1:3" x14ac:dyDescent="0.25">
      <c r="A76" s="6"/>
      <c r="B76" s="6"/>
      <c r="C76" s="6"/>
    </row>
    <row r="77" spans="1:3" x14ac:dyDescent="0.25">
      <c r="A77" s="45"/>
      <c r="B77" s="45"/>
      <c r="C77" s="45"/>
    </row>
  </sheetData>
  <mergeCells count="49">
    <mergeCell ref="B62:C62"/>
    <mergeCell ref="B63:C63"/>
    <mergeCell ref="B73:C73"/>
    <mergeCell ref="B64:C64"/>
    <mergeCell ref="B65:C65"/>
    <mergeCell ref="B66:C66"/>
    <mergeCell ref="B67:C67"/>
    <mergeCell ref="B69:C70"/>
    <mergeCell ref="B71:C71"/>
    <mergeCell ref="B54:C54"/>
    <mergeCell ref="B55:C55"/>
    <mergeCell ref="B56:C56"/>
    <mergeCell ref="B57:C57"/>
    <mergeCell ref="B61:C61"/>
    <mergeCell ref="B49:C49"/>
    <mergeCell ref="B50:C50"/>
    <mergeCell ref="B51:C51"/>
    <mergeCell ref="B52:C52"/>
    <mergeCell ref="B53:C53"/>
    <mergeCell ref="B42:C42"/>
    <mergeCell ref="B43:C43"/>
    <mergeCell ref="B44:C44"/>
    <mergeCell ref="B46:C47"/>
    <mergeCell ref="B48:C48"/>
    <mergeCell ref="B30:C30"/>
    <mergeCell ref="B31:C31"/>
    <mergeCell ref="B32:C32"/>
    <mergeCell ref="B33:C33"/>
    <mergeCell ref="B40:C41"/>
    <mergeCell ref="B24:C25"/>
    <mergeCell ref="B26:C26"/>
    <mergeCell ref="B27:C27"/>
    <mergeCell ref="B28:C28"/>
    <mergeCell ref="B29:C29"/>
    <mergeCell ref="B18:C18"/>
    <mergeCell ref="B19:C19"/>
    <mergeCell ref="B20:C20"/>
    <mergeCell ref="B21:C21"/>
    <mergeCell ref="B22:C22"/>
    <mergeCell ref="B13:C13"/>
    <mergeCell ref="B14:C14"/>
    <mergeCell ref="B15:C15"/>
    <mergeCell ref="B16:C16"/>
    <mergeCell ref="B17:C17"/>
    <mergeCell ref="B7:C8"/>
    <mergeCell ref="B9:C9"/>
    <mergeCell ref="B10:C10"/>
    <mergeCell ref="B11:C11"/>
    <mergeCell ref="B12:C12"/>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pageSetUpPr fitToPage="1"/>
  </sheetPr>
  <dimension ref="A1:N203"/>
  <sheetViews>
    <sheetView zoomScale="70" zoomScaleNormal="70" zoomScaleSheetLayoutView="70" zoomScalePageLayoutView="80" workbookViewId="0"/>
  </sheetViews>
  <sheetFormatPr defaultColWidth="8.85546875" defaultRowHeight="15" x14ac:dyDescent="0.25"/>
  <cols>
    <col min="1" max="1" width="13.28515625" style="317" customWidth="1"/>
    <col min="2" max="2" width="60.7109375" style="317" customWidth="1"/>
    <col min="3" max="4" width="32.5703125" style="317" customWidth="1"/>
    <col min="5" max="5" width="32.5703125" style="317" hidden="1" customWidth="1"/>
    <col min="6" max="6" width="30.140625" style="317" customWidth="1"/>
    <col min="7" max="7" width="32.5703125" style="315" customWidth="1"/>
    <col min="8" max="8" width="7.28515625" style="317" customWidth="1"/>
    <col min="9" max="9" width="71.85546875" style="317" customWidth="1"/>
    <col min="10" max="11" width="47.7109375" style="317" customWidth="1"/>
    <col min="12" max="12" width="7.28515625" style="317" customWidth="1"/>
    <col min="13" max="13" width="25.7109375" style="317" customWidth="1"/>
    <col min="14" max="14" width="25.7109375" style="315" customWidth="1"/>
    <col min="15" max="16384" width="8.85546875" style="356"/>
  </cols>
  <sheetData>
    <row r="1" spans="1:13" ht="31.5" x14ac:dyDescent="0.25">
      <c r="A1" s="314" t="s">
        <v>435</v>
      </c>
      <c r="B1" s="314"/>
      <c r="C1" s="315"/>
      <c r="D1" s="315"/>
      <c r="E1" s="315"/>
      <c r="F1" s="315"/>
      <c r="H1" s="315"/>
      <c r="I1" s="314"/>
      <c r="J1" s="315"/>
      <c r="K1" s="315"/>
      <c r="L1" s="315"/>
      <c r="M1" s="315"/>
    </row>
    <row r="2" spans="1:13" ht="15.75" thickBot="1" x14ac:dyDescent="0.3">
      <c r="A2" s="315"/>
      <c r="B2" s="316"/>
      <c r="C2" s="316"/>
      <c r="D2" s="315"/>
      <c r="E2" s="315"/>
      <c r="F2" s="315"/>
      <c r="H2" s="315"/>
      <c r="L2" s="315"/>
      <c r="M2" s="315"/>
    </row>
    <row r="3" spans="1:13" ht="19.5" thickBot="1" x14ac:dyDescent="0.3">
      <c r="A3" s="318"/>
      <c r="B3" s="319" t="s">
        <v>436</v>
      </c>
      <c r="C3" s="320" t="s">
        <v>82</v>
      </c>
      <c r="D3" s="318"/>
      <c r="E3" s="318"/>
      <c r="F3" s="318"/>
      <c r="G3" s="318"/>
      <c r="H3" s="315"/>
      <c r="L3" s="315"/>
      <c r="M3" s="315"/>
    </row>
    <row r="4" spans="1:13" ht="15.75" thickBot="1" x14ac:dyDescent="0.3">
      <c r="H4" s="315"/>
      <c r="L4" s="315"/>
      <c r="M4" s="315"/>
    </row>
    <row r="5" spans="1:13" ht="19.5" thickBot="1" x14ac:dyDescent="0.3">
      <c r="A5" s="321"/>
      <c r="B5" s="322" t="s">
        <v>437</v>
      </c>
      <c r="C5" s="321"/>
      <c r="E5" s="323"/>
      <c r="F5" s="323"/>
      <c r="H5" s="315"/>
      <c r="L5" s="315"/>
      <c r="M5" s="315"/>
    </row>
    <row r="6" spans="1:13" x14ac:dyDescent="0.25">
      <c r="B6" s="324" t="s">
        <v>438</v>
      </c>
      <c r="H6" s="315"/>
      <c r="L6" s="315"/>
      <c r="M6" s="315"/>
    </row>
    <row r="7" spans="1:13" x14ac:dyDescent="0.25">
      <c r="B7" s="325" t="s">
        <v>439</v>
      </c>
      <c r="H7" s="315"/>
      <c r="L7" s="315"/>
      <c r="M7" s="315"/>
    </row>
    <row r="8" spans="1:13" x14ac:dyDescent="0.25">
      <c r="B8" s="325" t="s">
        <v>440</v>
      </c>
      <c r="F8" s="317" t="s">
        <v>441</v>
      </c>
      <c r="H8" s="315"/>
      <c r="L8" s="315"/>
      <c r="M8" s="315"/>
    </row>
    <row r="9" spans="1:13" x14ac:dyDescent="0.25">
      <c r="B9" s="326" t="s">
        <v>442</v>
      </c>
      <c r="H9" s="315"/>
      <c r="L9" s="315"/>
      <c r="M9" s="315"/>
    </row>
    <row r="10" spans="1:13" x14ac:dyDescent="0.25">
      <c r="B10" s="326" t="s">
        <v>443</v>
      </c>
      <c r="H10" s="315"/>
      <c r="L10" s="315"/>
      <c r="M10" s="315"/>
    </row>
    <row r="11" spans="1:13" ht="15.75" thickBot="1" x14ac:dyDescent="0.3">
      <c r="B11" s="327" t="s">
        <v>444</v>
      </c>
      <c r="H11" s="315"/>
      <c r="L11" s="315"/>
      <c r="M11" s="315"/>
    </row>
    <row r="12" spans="1:13" x14ac:dyDescent="0.25">
      <c r="B12" s="328"/>
      <c r="H12" s="315"/>
      <c r="L12" s="315"/>
      <c r="M12" s="315"/>
    </row>
    <row r="13" spans="1:13" ht="37.5" x14ac:dyDescent="0.25">
      <c r="A13" s="329" t="s">
        <v>445</v>
      </c>
      <c r="B13" s="329" t="s">
        <v>438</v>
      </c>
      <c r="C13" s="330"/>
      <c r="D13" s="330"/>
      <c r="E13" s="330"/>
      <c r="F13" s="330"/>
      <c r="G13" s="331"/>
      <c r="H13" s="315"/>
      <c r="L13" s="315"/>
      <c r="M13" s="315"/>
    </row>
    <row r="14" spans="1:13" x14ac:dyDescent="0.25">
      <c r="A14" s="317" t="s">
        <v>446</v>
      </c>
      <c r="B14" s="332" t="s">
        <v>447</v>
      </c>
      <c r="C14" s="317" t="s">
        <v>425</v>
      </c>
      <c r="E14" s="323"/>
      <c r="F14" s="323"/>
      <c r="H14" s="315"/>
      <c r="L14" s="315"/>
      <c r="M14" s="315"/>
    </row>
    <row r="15" spans="1:13" x14ac:dyDescent="0.25">
      <c r="A15" s="317" t="s">
        <v>448</v>
      </c>
      <c r="B15" s="332" t="s">
        <v>449</v>
      </c>
      <c r="C15" s="317" t="s">
        <v>426</v>
      </c>
      <c r="E15" s="323"/>
      <c r="F15" s="323"/>
      <c r="H15" s="315"/>
      <c r="L15" s="315"/>
      <c r="M15" s="315"/>
    </row>
    <row r="16" spans="1:13" x14ac:dyDescent="0.25">
      <c r="A16" s="317" t="s">
        <v>450</v>
      </c>
      <c r="B16" s="332" t="s">
        <v>451</v>
      </c>
      <c r="C16" s="333" t="s">
        <v>452</v>
      </c>
      <c r="E16" s="323"/>
      <c r="F16" s="323"/>
      <c r="H16" s="315"/>
      <c r="L16" s="315"/>
      <c r="M16" s="315"/>
    </row>
    <row r="17" spans="1:13" x14ac:dyDescent="0.25">
      <c r="A17" s="317" t="s">
        <v>453</v>
      </c>
      <c r="B17" s="332" t="s">
        <v>454</v>
      </c>
      <c r="C17" s="334">
        <v>42735</v>
      </c>
      <c r="E17" s="323"/>
      <c r="F17" s="323"/>
      <c r="H17" s="315"/>
      <c r="L17" s="315"/>
      <c r="M17" s="315"/>
    </row>
    <row r="18" spans="1:13" s="315" customFormat="1" ht="18.75" x14ac:dyDescent="0.25">
      <c r="A18" s="330"/>
      <c r="B18" s="329" t="s">
        <v>439</v>
      </c>
      <c r="C18" s="330"/>
      <c r="D18" s="330"/>
      <c r="E18" s="330"/>
      <c r="F18" s="330"/>
      <c r="G18" s="331"/>
      <c r="I18" s="317"/>
      <c r="J18" s="317"/>
      <c r="K18" s="317"/>
    </row>
    <row r="19" spans="1:13" s="315" customFormat="1" x14ac:dyDescent="0.25">
      <c r="A19" s="317" t="s">
        <v>455</v>
      </c>
      <c r="B19" s="335" t="s">
        <v>456</v>
      </c>
      <c r="C19" s="317" t="s">
        <v>457</v>
      </c>
      <c r="D19" s="336"/>
      <c r="E19" s="336"/>
      <c r="F19" s="336"/>
      <c r="I19" s="317"/>
      <c r="J19" s="317"/>
      <c r="K19" s="317"/>
    </row>
    <row r="20" spans="1:13" s="315" customFormat="1" x14ac:dyDescent="0.25">
      <c r="A20" s="317" t="s">
        <v>458</v>
      </c>
      <c r="B20" s="335" t="s">
        <v>459</v>
      </c>
      <c r="C20" s="317" t="s">
        <v>457</v>
      </c>
      <c r="D20" s="336"/>
      <c r="E20" s="336"/>
      <c r="F20" s="336"/>
      <c r="I20" s="317"/>
      <c r="J20" s="317"/>
      <c r="K20" s="317"/>
    </row>
    <row r="21" spans="1:13" s="315" customFormat="1" x14ac:dyDescent="0.25">
      <c r="A21" s="317" t="s">
        <v>460</v>
      </c>
      <c r="B21" s="335" t="s">
        <v>461</v>
      </c>
      <c r="C21" s="333" t="s">
        <v>462</v>
      </c>
      <c r="D21" s="317"/>
      <c r="E21" s="336"/>
      <c r="F21" s="336"/>
      <c r="I21" s="317"/>
      <c r="J21" s="317"/>
      <c r="K21" s="317"/>
    </row>
    <row r="22" spans="1:13" s="315" customFormat="1" ht="18.75" x14ac:dyDescent="0.25">
      <c r="A22" s="329"/>
      <c r="B22" s="329" t="s">
        <v>440</v>
      </c>
      <c r="C22" s="329"/>
      <c r="D22" s="330"/>
      <c r="E22" s="330"/>
      <c r="F22" s="330"/>
      <c r="G22" s="331"/>
      <c r="I22" s="317"/>
      <c r="J22" s="317"/>
      <c r="K22" s="317"/>
    </row>
    <row r="23" spans="1:13" s="315" customFormat="1" ht="15" customHeight="1" x14ac:dyDescent="0.25">
      <c r="A23" s="337"/>
      <c r="B23" s="338" t="s">
        <v>463</v>
      </c>
      <c r="C23" s="337" t="s">
        <v>464</v>
      </c>
      <c r="D23" s="337"/>
      <c r="E23" s="339"/>
      <c r="F23" s="340"/>
      <c r="G23" s="340"/>
      <c r="I23" s="317"/>
      <c r="J23" s="317"/>
      <c r="K23" s="317"/>
    </row>
    <row r="24" spans="1:13" s="315" customFormat="1" x14ac:dyDescent="0.25">
      <c r="A24" s="317" t="s">
        <v>465</v>
      </c>
      <c r="B24" s="336" t="s">
        <v>466</v>
      </c>
      <c r="C24" s="341">
        <v>7742.4408266612791</v>
      </c>
      <c r="D24" s="317"/>
      <c r="E24" s="317"/>
      <c r="F24" s="336"/>
      <c r="I24" s="317"/>
      <c r="J24" s="317"/>
      <c r="K24" s="317"/>
    </row>
    <row r="25" spans="1:13" s="315" customFormat="1" x14ac:dyDescent="0.25">
      <c r="A25" s="317" t="s">
        <v>467</v>
      </c>
      <c r="B25" s="336" t="s">
        <v>468</v>
      </c>
      <c r="C25" s="341">
        <v>6863.3171217399995</v>
      </c>
      <c r="D25" s="317"/>
      <c r="E25" s="317"/>
      <c r="F25" s="336"/>
      <c r="I25" s="317"/>
      <c r="J25" s="317"/>
      <c r="K25" s="317"/>
    </row>
    <row r="26" spans="1:13" s="315" customFormat="1" ht="15" customHeight="1" x14ac:dyDescent="0.25">
      <c r="A26" s="337"/>
      <c r="B26" s="338" t="s">
        <v>469</v>
      </c>
      <c r="C26" s="337" t="s">
        <v>470</v>
      </c>
      <c r="D26" s="337" t="s">
        <v>471</v>
      </c>
      <c r="E26" s="339"/>
      <c r="F26" s="340" t="s">
        <v>472</v>
      </c>
      <c r="G26" s="340" t="s">
        <v>473</v>
      </c>
      <c r="I26" s="317"/>
      <c r="J26" s="317"/>
      <c r="K26" s="317"/>
    </row>
    <row r="27" spans="1:13" s="315" customFormat="1" x14ac:dyDescent="0.25">
      <c r="A27" s="317" t="s">
        <v>474</v>
      </c>
      <c r="B27" s="342" t="s">
        <v>475</v>
      </c>
      <c r="C27" s="343">
        <v>0.08</v>
      </c>
      <c r="D27" s="343">
        <v>0.12809020613904004</v>
      </c>
      <c r="E27" s="317"/>
      <c r="F27" s="343">
        <v>0</v>
      </c>
      <c r="G27" s="343" t="s">
        <v>861</v>
      </c>
      <c r="I27" s="317"/>
      <c r="J27" s="317"/>
      <c r="K27" s="317"/>
    </row>
    <row r="28" spans="1:13" s="315" customFormat="1" ht="15" customHeight="1" x14ac:dyDescent="0.25">
      <c r="A28" s="337"/>
      <c r="B28" s="338" t="s">
        <v>476</v>
      </c>
      <c r="C28" s="337" t="s">
        <v>464</v>
      </c>
      <c r="D28" s="337"/>
      <c r="E28" s="339"/>
      <c r="F28" s="340" t="s">
        <v>477</v>
      </c>
      <c r="G28" s="340"/>
      <c r="I28" s="317"/>
      <c r="J28" s="317"/>
      <c r="K28" s="317"/>
    </row>
    <row r="29" spans="1:13" s="315" customFormat="1" x14ac:dyDescent="0.25">
      <c r="A29" s="317" t="s">
        <v>478</v>
      </c>
      <c r="B29" s="336" t="s">
        <v>479</v>
      </c>
      <c r="C29" s="341">
        <v>6863.3171217399995</v>
      </c>
      <c r="D29" s="317"/>
      <c r="E29" s="341"/>
      <c r="F29" s="343">
        <v>0.88645393299048592</v>
      </c>
      <c r="G29" s="344"/>
      <c r="I29" s="317"/>
      <c r="J29" s="317"/>
      <c r="K29" s="317"/>
    </row>
    <row r="30" spans="1:13" s="315" customFormat="1" x14ac:dyDescent="0.25">
      <c r="A30" s="317" t="s">
        <v>480</v>
      </c>
      <c r="B30" s="336" t="s">
        <v>481</v>
      </c>
      <c r="C30" s="341">
        <v>0</v>
      </c>
      <c r="D30" s="317"/>
      <c r="E30" s="341"/>
      <c r="F30" s="343">
        <v>0</v>
      </c>
      <c r="G30" s="344"/>
      <c r="I30" s="317"/>
      <c r="J30" s="317"/>
      <c r="K30" s="317"/>
    </row>
    <row r="31" spans="1:13" s="315" customFormat="1" x14ac:dyDescent="0.25">
      <c r="A31" s="317" t="s">
        <v>482</v>
      </c>
      <c r="B31" s="336" t="s">
        <v>483</v>
      </c>
      <c r="C31" s="341">
        <v>0</v>
      </c>
      <c r="D31" s="317"/>
      <c r="E31" s="341"/>
      <c r="F31" s="343">
        <v>0</v>
      </c>
      <c r="G31" s="344"/>
      <c r="I31" s="317"/>
      <c r="J31" s="317"/>
      <c r="K31" s="317"/>
    </row>
    <row r="32" spans="1:13" s="315" customFormat="1" x14ac:dyDescent="0.25">
      <c r="A32" s="317" t="s">
        <v>484</v>
      </c>
      <c r="B32" s="336" t="s">
        <v>485</v>
      </c>
      <c r="C32" s="341">
        <v>879.12370492127945</v>
      </c>
      <c r="D32" s="317"/>
      <c r="E32" s="341"/>
      <c r="F32" s="343">
        <v>0.11354606700951411</v>
      </c>
      <c r="G32" s="344"/>
      <c r="I32" s="317"/>
      <c r="J32" s="317"/>
      <c r="K32" s="317"/>
    </row>
    <row r="33" spans="1:11" s="315" customFormat="1" x14ac:dyDescent="0.25">
      <c r="A33" s="317" t="s">
        <v>486</v>
      </c>
      <c r="B33" s="317" t="s">
        <v>9</v>
      </c>
      <c r="C33" s="341">
        <v>0</v>
      </c>
      <c r="D33" s="317"/>
      <c r="E33" s="341"/>
      <c r="F33" s="343">
        <v>0</v>
      </c>
      <c r="G33" s="344"/>
      <c r="I33" s="345"/>
      <c r="J33" s="345"/>
      <c r="K33" s="317"/>
    </row>
    <row r="34" spans="1:11" s="315" customFormat="1" x14ac:dyDescent="0.25">
      <c r="A34" s="317" t="s">
        <v>487</v>
      </c>
      <c r="B34" s="346" t="s">
        <v>10</v>
      </c>
      <c r="C34" s="341">
        <v>7742.4408266612791</v>
      </c>
      <c r="D34" s="341"/>
      <c r="E34" s="341"/>
      <c r="F34" s="343">
        <v>1</v>
      </c>
      <c r="G34" s="344"/>
      <c r="I34" s="317"/>
      <c r="J34" s="317"/>
      <c r="K34" s="317"/>
    </row>
    <row r="35" spans="1:11" s="315" customFormat="1" ht="15" customHeight="1" x14ac:dyDescent="0.25">
      <c r="A35" s="337"/>
      <c r="B35" s="338" t="s">
        <v>488</v>
      </c>
      <c r="C35" s="337" t="s">
        <v>489</v>
      </c>
      <c r="D35" s="337" t="s">
        <v>490</v>
      </c>
      <c r="E35" s="339"/>
      <c r="F35" s="340" t="s">
        <v>491</v>
      </c>
      <c r="G35" s="347" t="s">
        <v>492</v>
      </c>
      <c r="I35" s="317"/>
      <c r="J35" s="317"/>
      <c r="K35" s="317"/>
    </row>
    <row r="36" spans="1:11" s="315" customFormat="1" x14ac:dyDescent="0.25">
      <c r="A36" s="317" t="s">
        <v>493</v>
      </c>
      <c r="B36" s="336" t="s">
        <v>494</v>
      </c>
      <c r="C36" s="348">
        <v>22.415975050271584</v>
      </c>
      <c r="D36" s="317" t="s">
        <v>861</v>
      </c>
      <c r="E36" s="332"/>
      <c r="F36" s="349"/>
      <c r="G36" s="350"/>
      <c r="I36" s="317"/>
      <c r="J36" s="317"/>
      <c r="K36" s="317"/>
    </row>
    <row r="37" spans="1:11" s="315" customFormat="1" x14ac:dyDescent="0.25">
      <c r="A37" s="317"/>
      <c r="B37" s="336"/>
      <c r="C37" s="332"/>
      <c r="D37" s="332"/>
      <c r="E37" s="332"/>
      <c r="F37" s="350"/>
      <c r="G37" s="350"/>
      <c r="I37" s="317"/>
      <c r="J37" s="317"/>
      <c r="K37" s="317"/>
    </row>
    <row r="38" spans="1:11" s="315" customFormat="1" x14ac:dyDescent="0.25">
      <c r="A38" s="317"/>
      <c r="B38" s="336" t="s">
        <v>495</v>
      </c>
      <c r="C38" s="317"/>
      <c r="D38" s="317"/>
      <c r="E38" s="332"/>
      <c r="F38" s="350"/>
      <c r="G38" s="350"/>
      <c r="I38" s="317"/>
      <c r="J38" s="317"/>
      <c r="K38" s="317"/>
    </row>
    <row r="39" spans="1:11" s="315" customFormat="1" x14ac:dyDescent="0.25">
      <c r="A39" s="317" t="s">
        <v>496</v>
      </c>
      <c r="B39" s="351" t="s">
        <v>497</v>
      </c>
      <c r="C39" s="341">
        <v>12.470465792589787</v>
      </c>
      <c r="D39" s="317" t="s">
        <v>861</v>
      </c>
      <c r="E39" s="351"/>
      <c r="F39" s="352">
        <v>1.609873876378774E-3</v>
      </c>
      <c r="G39" s="344" t="s">
        <v>861</v>
      </c>
      <c r="I39" s="317"/>
      <c r="J39" s="317"/>
      <c r="K39" s="317"/>
    </row>
    <row r="40" spans="1:11" s="315" customFormat="1" x14ac:dyDescent="0.25">
      <c r="A40" s="317" t="s">
        <v>498</v>
      </c>
      <c r="B40" s="351" t="s">
        <v>499</v>
      </c>
      <c r="C40" s="341">
        <v>741.38280158518455</v>
      </c>
      <c r="D40" s="317" t="s">
        <v>861</v>
      </c>
      <c r="E40" s="351"/>
      <c r="F40" s="352">
        <v>9.570875896052887E-2</v>
      </c>
      <c r="G40" s="344" t="s">
        <v>861</v>
      </c>
      <c r="I40" s="317"/>
      <c r="J40" s="317"/>
      <c r="K40" s="317"/>
    </row>
    <row r="41" spans="1:11" s="315" customFormat="1" x14ac:dyDescent="0.25">
      <c r="A41" s="317" t="s">
        <v>500</v>
      </c>
      <c r="B41" s="351" t="s">
        <v>501</v>
      </c>
      <c r="C41" s="341">
        <v>17.426294021310458</v>
      </c>
      <c r="D41" s="317" t="s">
        <v>861</v>
      </c>
      <c r="E41" s="351"/>
      <c r="F41" s="352">
        <v>2.249646161867801E-3</v>
      </c>
      <c r="G41" s="344" t="s">
        <v>861</v>
      </c>
      <c r="I41" s="317"/>
      <c r="J41" s="317"/>
      <c r="K41" s="317"/>
    </row>
    <row r="42" spans="1:11" s="315" customFormat="1" x14ac:dyDescent="0.25">
      <c r="A42" s="317" t="s">
        <v>502</v>
      </c>
      <c r="B42" s="351" t="s">
        <v>503</v>
      </c>
      <c r="C42" s="341">
        <v>11.433489580384503</v>
      </c>
      <c r="D42" s="317" t="s">
        <v>861</v>
      </c>
      <c r="E42" s="351"/>
      <c r="F42" s="352">
        <v>1.4760055075286312E-3</v>
      </c>
      <c r="G42" s="344" t="s">
        <v>861</v>
      </c>
      <c r="I42" s="317"/>
      <c r="J42" s="317"/>
      <c r="K42" s="317"/>
    </row>
    <row r="43" spans="1:11" s="315" customFormat="1" x14ac:dyDescent="0.25">
      <c r="A43" s="317" t="s">
        <v>504</v>
      </c>
      <c r="B43" s="351" t="s">
        <v>505</v>
      </c>
      <c r="C43" s="341">
        <v>6.507962659470202</v>
      </c>
      <c r="D43" s="317" t="s">
        <v>861</v>
      </c>
      <c r="E43" s="351"/>
      <c r="F43" s="352">
        <v>8.4014496717157614E-4</v>
      </c>
      <c r="G43" s="344" t="s">
        <v>861</v>
      </c>
      <c r="I43" s="317"/>
      <c r="J43" s="317"/>
      <c r="K43" s="317"/>
    </row>
    <row r="44" spans="1:11" s="315" customFormat="1" x14ac:dyDescent="0.25">
      <c r="A44" s="317" t="s">
        <v>506</v>
      </c>
      <c r="B44" s="351" t="s">
        <v>507</v>
      </c>
      <c r="C44" s="341">
        <v>69.190932382022083</v>
      </c>
      <c r="D44" s="317" t="s">
        <v>861</v>
      </c>
      <c r="E44" s="351"/>
      <c r="F44" s="352">
        <v>8.9321983939282378E-3</v>
      </c>
      <c r="G44" s="344" t="s">
        <v>861</v>
      </c>
      <c r="I44" s="317"/>
      <c r="J44" s="317"/>
      <c r="K44" s="317"/>
    </row>
    <row r="45" spans="1:11" s="315" customFormat="1" x14ac:dyDescent="0.25">
      <c r="A45" s="317" t="s">
        <v>508</v>
      </c>
      <c r="B45" s="351" t="s">
        <v>509</v>
      </c>
      <c r="C45" s="341">
        <v>6884.0288806403105</v>
      </c>
      <c r="D45" s="317" t="s">
        <v>861</v>
      </c>
      <c r="E45" s="351"/>
      <c r="F45" s="352">
        <v>0.88918337213259613</v>
      </c>
      <c r="G45" s="344" t="s">
        <v>861</v>
      </c>
      <c r="I45" s="317"/>
      <c r="J45" s="317"/>
      <c r="K45" s="317"/>
    </row>
    <row r="46" spans="1:11" s="315" customFormat="1" x14ac:dyDescent="0.25">
      <c r="A46" s="317" t="s">
        <v>510</v>
      </c>
      <c r="B46" s="353" t="s">
        <v>10</v>
      </c>
      <c r="C46" s="341">
        <v>7742.4408266612791</v>
      </c>
      <c r="D46" s="341" t="s">
        <v>861</v>
      </c>
      <c r="E46" s="336"/>
      <c r="F46" s="354">
        <v>1</v>
      </c>
      <c r="G46" s="344" t="s">
        <v>861</v>
      </c>
      <c r="I46" s="317"/>
      <c r="J46" s="317"/>
      <c r="K46" s="317"/>
    </row>
    <row r="47" spans="1:11" s="315" customFormat="1" ht="15" customHeight="1" x14ac:dyDescent="0.25">
      <c r="A47" s="337"/>
      <c r="B47" s="338" t="s">
        <v>511</v>
      </c>
      <c r="C47" s="337" t="s">
        <v>512</v>
      </c>
      <c r="D47" s="337" t="s">
        <v>513</v>
      </c>
      <c r="E47" s="339"/>
      <c r="F47" s="340" t="s">
        <v>514</v>
      </c>
      <c r="G47" s="337" t="s">
        <v>515</v>
      </c>
      <c r="I47" s="317"/>
      <c r="J47" s="317"/>
      <c r="K47" s="317"/>
    </row>
    <row r="48" spans="1:11" s="315" customFormat="1" x14ac:dyDescent="0.25">
      <c r="A48" s="317" t="s">
        <v>516</v>
      </c>
      <c r="B48" s="336" t="s">
        <v>494</v>
      </c>
      <c r="C48" s="355">
        <v>27.744730329160092</v>
      </c>
      <c r="D48" s="317" t="s">
        <v>861</v>
      </c>
      <c r="E48" s="332"/>
      <c r="F48" s="349"/>
      <c r="G48" s="350"/>
      <c r="I48" s="317"/>
      <c r="J48" s="317"/>
      <c r="K48" s="317"/>
    </row>
    <row r="49" spans="1:14" s="315" customFormat="1" x14ac:dyDescent="0.25">
      <c r="A49" s="317"/>
      <c r="B49" s="336"/>
      <c r="C49" s="332"/>
      <c r="D49" s="332"/>
      <c r="E49" s="332"/>
      <c r="F49" s="350"/>
      <c r="G49" s="350"/>
      <c r="I49" s="317"/>
      <c r="J49" s="317"/>
      <c r="K49" s="317"/>
    </row>
    <row r="50" spans="1:14" s="315" customFormat="1" x14ac:dyDescent="0.25">
      <c r="A50" s="317" t="s">
        <v>517</v>
      </c>
      <c r="B50" s="336" t="s">
        <v>495</v>
      </c>
      <c r="C50" s="317"/>
      <c r="D50" s="317"/>
      <c r="E50" s="332"/>
      <c r="F50" s="350"/>
      <c r="G50" s="350"/>
      <c r="I50" s="317"/>
      <c r="J50" s="317"/>
      <c r="K50" s="317"/>
    </row>
    <row r="51" spans="1:14" s="315" customFormat="1" x14ac:dyDescent="0.25">
      <c r="A51" s="317" t="s">
        <v>518</v>
      </c>
      <c r="B51" s="351" t="s">
        <v>497</v>
      </c>
      <c r="C51" s="341">
        <v>9.6754960342299992</v>
      </c>
      <c r="D51" s="317" t="s">
        <v>861</v>
      </c>
      <c r="E51" s="351"/>
      <c r="F51" s="352">
        <v>1.4105208167910113E-3</v>
      </c>
      <c r="G51" s="344" t="s">
        <v>861</v>
      </c>
      <c r="I51" s="317"/>
      <c r="J51" s="317"/>
      <c r="K51" s="317"/>
    </row>
    <row r="52" spans="1:14" s="315" customFormat="1" x14ac:dyDescent="0.25">
      <c r="A52" s="317" t="s">
        <v>519</v>
      </c>
      <c r="B52" s="351" t="s">
        <v>499</v>
      </c>
      <c r="C52" s="341">
        <v>12.96856433</v>
      </c>
      <c r="D52" s="317" t="s">
        <v>861</v>
      </c>
      <c r="E52" s="351"/>
      <c r="F52" s="352">
        <v>1.8905935041101107E-3</v>
      </c>
      <c r="G52" s="344" t="s">
        <v>861</v>
      </c>
      <c r="I52" s="317"/>
      <c r="J52" s="317"/>
      <c r="K52" s="317"/>
    </row>
    <row r="53" spans="1:14" s="315" customFormat="1" x14ac:dyDescent="0.25">
      <c r="A53" s="317" t="s">
        <v>520</v>
      </c>
      <c r="B53" s="351" t="s">
        <v>501</v>
      </c>
      <c r="C53" s="341">
        <v>2.0053890500000002</v>
      </c>
      <c r="D53" s="317" t="s">
        <v>861</v>
      </c>
      <c r="E53" s="351"/>
      <c r="F53" s="352">
        <v>2.9235121287658728E-4</v>
      </c>
      <c r="G53" s="344" t="s">
        <v>861</v>
      </c>
      <c r="I53" s="317"/>
      <c r="J53" s="317"/>
      <c r="K53" s="317"/>
    </row>
    <row r="54" spans="1:14" s="315" customFormat="1" x14ac:dyDescent="0.25">
      <c r="A54" s="317" t="s">
        <v>521</v>
      </c>
      <c r="B54" s="351" t="s">
        <v>503</v>
      </c>
      <c r="C54" s="341">
        <v>10.946729499945</v>
      </c>
      <c r="D54" s="317" t="s">
        <v>861</v>
      </c>
      <c r="E54" s="351"/>
      <c r="F54" s="352">
        <v>1.5958447795158942E-3</v>
      </c>
      <c r="G54" s="344" t="s">
        <v>861</v>
      </c>
      <c r="I54" s="317"/>
      <c r="J54" s="317"/>
      <c r="K54" s="317"/>
    </row>
    <row r="55" spans="1:14" s="315" customFormat="1" x14ac:dyDescent="0.25">
      <c r="A55" s="317" t="s">
        <v>522</v>
      </c>
      <c r="B55" s="351" t="s">
        <v>505</v>
      </c>
      <c r="C55" s="341">
        <v>0</v>
      </c>
      <c r="D55" s="317" t="s">
        <v>861</v>
      </c>
      <c r="E55" s="351"/>
      <c r="F55" s="352">
        <v>0</v>
      </c>
      <c r="G55" s="344" t="s">
        <v>861</v>
      </c>
      <c r="I55" s="317"/>
      <c r="J55" s="317"/>
      <c r="K55" s="317"/>
    </row>
    <row r="56" spans="1:14" s="315" customFormat="1" x14ac:dyDescent="0.25">
      <c r="A56" s="317" t="s">
        <v>523</v>
      </c>
      <c r="B56" s="351" t="s">
        <v>507</v>
      </c>
      <c r="C56" s="341">
        <v>74.467400159933007</v>
      </c>
      <c r="D56" s="317" t="s">
        <v>861</v>
      </c>
      <c r="E56" s="351"/>
      <c r="F56" s="352">
        <v>1.0856065438535522E-2</v>
      </c>
      <c r="G56" s="344" t="s">
        <v>861</v>
      </c>
      <c r="I56" s="317"/>
      <c r="J56" s="317"/>
      <c r="K56" s="317"/>
    </row>
    <row r="57" spans="1:14" x14ac:dyDescent="0.25">
      <c r="A57" s="317" t="s">
        <v>524</v>
      </c>
      <c r="B57" s="351" t="s">
        <v>509</v>
      </c>
      <c r="C57" s="341">
        <v>6753.2535426658897</v>
      </c>
      <c r="D57" s="317" t="s">
        <v>861</v>
      </c>
      <c r="E57" s="351"/>
      <c r="F57" s="352">
        <v>0.98395462424817093</v>
      </c>
      <c r="G57" s="344" t="s">
        <v>861</v>
      </c>
      <c r="H57" s="315"/>
      <c r="L57" s="315"/>
      <c r="M57" s="315"/>
    </row>
    <row r="58" spans="1:14" x14ac:dyDescent="0.25">
      <c r="A58" s="317" t="s">
        <v>525</v>
      </c>
      <c r="B58" s="353" t="s">
        <v>10</v>
      </c>
      <c r="C58" s="341">
        <v>6863.3171217399977</v>
      </c>
      <c r="D58" s="341" t="s">
        <v>861</v>
      </c>
      <c r="E58" s="336"/>
      <c r="F58" s="354">
        <v>1</v>
      </c>
      <c r="G58" s="357" t="s">
        <v>861</v>
      </c>
      <c r="H58" s="315"/>
      <c r="L58" s="315"/>
      <c r="M58" s="315"/>
    </row>
    <row r="59" spans="1:14" ht="15" customHeight="1" x14ac:dyDescent="0.25">
      <c r="A59" s="337"/>
      <c r="B59" s="338" t="s">
        <v>526</v>
      </c>
      <c r="C59" s="340" t="s">
        <v>527</v>
      </c>
      <c r="D59" s="340" t="s">
        <v>528</v>
      </c>
      <c r="E59" s="339"/>
      <c r="F59" s="340" t="s">
        <v>529</v>
      </c>
      <c r="G59" s="340" t="s">
        <v>530</v>
      </c>
      <c r="H59" s="315"/>
      <c r="L59" s="315"/>
      <c r="M59" s="315"/>
    </row>
    <row r="60" spans="1:14" s="358" customFormat="1" x14ac:dyDescent="0.25">
      <c r="A60" s="317" t="s">
        <v>531</v>
      </c>
      <c r="B60" s="336" t="s">
        <v>83</v>
      </c>
      <c r="C60" s="341">
        <v>0</v>
      </c>
      <c r="D60" s="341">
        <v>0</v>
      </c>
      <c r="E60" s="344"/>
      <c r="F60" s="352">
        <v>0</v>
      </c>
      <c r="G60" s="352">
        <v>0</v>
      </c>
      <c r="H60" s="315"/>
      <c r="I60" s="317"/>
      <c r="J60" s="317"/>
      <c r="K60" s="317"/>
      <c r="L60" s="315"/>
      <c r="M60" s="315"/>
      <c r="N60" s="315"/>
    </row>
    <row r="61" spans="1:14" s="358" customFormat="1" x14ac:dyDescent="0.25">
      <c r="A61" s="317" t="s">
        <v>532</v>
      </c>
      <c r="B61" s="336" t="s">
        <v>533</v>
      </c>
      <c r="C61" s="341">
        <v>0</v>
      </c>
      <c r="D61" s="341">
        <v>0</v>
      </c>
      <c r="E61" s="344"/>
      <c r="F61" s="352">
        <v>0</v>
      </c>
      <c r="G61" s="352">
        <v>0</v>
      </c>
      <c r="H61" s="315"/>
      <c r="I61" s="317"/>
      <c r="J61" s="317"/>
      <c r="K61" s="317"/>
      <c r="L61" s="315"/>
      <c r="M61" s="315"/>
      <c r="N61" s="315"/>
    </row>
    <row r="62" spans="1:14" s="358" customFormat="1" x14ac:dyDescent="0.25">
      <c r="A62" s="317" t="s">
        <v>534</v>
      </c>
      <c r="B62" s="336" t="s">
        <v>535</v>
      </c>
      <c r="C62" s="341">
        <v>0</v>
      </c>
      <c r="D62" s="341">
        <v>0</v>
      </c>
      <c r="E62" s="344"/>
      <c r="F62" s="352">
        <v>0</v>
      </c>
      <c r="G62" s="352">
        <v>0</v>
      </c>
      <c r="H62" s="315"/>
      <c r="I62" s="317"/>
      <c r="J62" s="317"/>
      <c r="K62" s="317"/>
      <c r="L62" s="315"/>
      <c r="M62" s="315"/>
      <c r="N62" s="315"/>
    </row>
    <row r="63" spans="1:14" s="358" customFormat="1" x14ac:dyDescent="0.25">
      <c r="A63" s="317" t="s">
        <v>536</v>
      </c>
      <c r="B63" s="336" t="s">
        <v>86</v>
      </c>
      <c r="C63" s="341">
        <v>0</v>
      </c>
      <c r="D63" s="341">
        <v>0</v>
      </c>
      <c r="E63" s="344"/>
      <c r="F63" s="352">
        <v>0</v>
      </c>
      <c r="G63" s="352">
        <v>0</v>
      </c>
      <c r="H63" s="315"/>
      <c r="I63" s="317"/>
      <c r="J63" s="317"/>
      <c r="K63" s="317"/>
      <c r="L63" s="315"/>
      <c r="M63" s="315"/>
      <c r="N63" s="315"/>
    </row>
    <row r="64" spans="1:14" s="358" customFormat="1" x14ac:dyDescent="0.25">
      <c r="A64" s="317" t="s">
        <v>537</v>
      </c>
      <c r="B64" s="336" t="s">
        <v>538</v>
      </c>
      <c r="C64" s="341">
        <v>0</v>
      </c>
      <c r="D64" s="341">
        <v>0</v>
      </c>
      <c r="E64" s="344"/>
      <c r="F64" s="352">
        <v>0</v>
      </c>
      <c r="G64" s="352">
        <v>0</v>
      </c>
      <c r="H64" s="315"/>
      <c r="I64" s="317"/>
      <c r="J64" s="317"/>
      <c r="K64" s="317"/>
      <c r="L64" s="315"/>
      <c r="M64" s="315"/>
      <c r="N64" s="315"/>
    </row>
    <row r="65" spans="1:14" s="358" customFormat="1" x14ac:dyDescent="0.25">
      <c r="A65" s="317" t="s">
        <v>539</v>
      </c>
      <c r="B65" s="336" t="s">
        <v>540</v>
      </c>
      <c r="C65" s="341">
        <v>0</v>
      </c>
      <c r="D65" s="341">
        <v>0</v>
      </c>
      <c r="E65" s="336"/>
      <c r="F65" s="352">
        <v>0</v>
      </c>
      <c r="G65" s="352">
        <v>0</v>
      </c>
      <c r="H65" s="315"/>
      <c r="I65" s="317"/>
      <c r="J65" s="317"/>
      <c r="K65" s="317"/>
      <c r="L65" s="315"/>
      <c r="M65" s="315"/>
      <c r="N65" s="315"/>
    </row>
    <row r="66" spans="1:14" x14ac:dyDescent="0.25">
      <c r="A66" s="317" t="s">
        <v>541</v>
      </c>
      <c r="B66" s="336" t="s">
        <v>542</v>
      </c>
      <c r="C66" s="341">
        <v>0</v>
      </c>
      <c r="D66" s="341">
        <v>0</v>
      </c>
      <c r="E66" s="336"/>
      <c r="F66" s="352">
        <v>0</v>
      </c>
      <c r="G66" s="352">
        <v>0</v>
      </c>
      <c r="H66" s="315"/>
      <c r="L66" s="315"/>
      <c r="M66" s="315"/>
    </row>
    <row r="67" spans="1:14" x14ac:dyDescent="0.25">
      <c r="A67" s="317" t="s">
        <v>543</v>
      </c>
      <c r="B67" s="336" t="s">
        <v>544</v>
      </c>
      <c r="C67" s="341">
        <v>0</v>
      </c>
      <c r="D67" s="341">
        <v>0</v>
      </c>
      <c r="E67" s="336"/>
      <c r="F67" s="352">
        <v>0</v>
      </c>
      <c r="G67" s="352">
        <v>0</v>
      </c>
      <c r="H67" s="315"/>
      <c r="L67" s="315"/>
      <c r="M67" s="315"/>
    </row>
    <row r="68" spans="1:14" x14ac:dyDescent="0.25">
      <c r="A68" s="317" t="s">
        <v>545</v>
      </c>
      <c r="B68" s="336" t="s">
        <v>546</v>
      </c>
      <c r="C68" s="341">
        <v>0</v>
      </c>
      <c r="D68" s="341">
        <v>0</v>
      </c>
      <c r="E68" s="336"/>
      <c r="F68" s="352">
        <v>0</v>
      </c>
      <c r="G68" s="352">
        <v>0</v>
      </c>
      <c r="H68" s="315"/>
      <c r="L68" s="315"/>
      <c r="M68" s="315"/>
    </row>
    <row r="69" spans="1:14" x14ac:dyDescent="0.25">
      <c r="A69" s="317" t="s">
        <v>547</v>
      </c>
      <c r="B69" s="336" t="s">
        <v>82</v>
      </c>
      <c r="C69" s="341">
        <v>6863.3171217399995</v>
      </c>
      <c r="D69" s="341">
        <v>6863.3171217399995</v>
      </c>
      <c r="E69" s="336"/>
      <c r="F69" s="352">
        <v>1</v>
      </c>
      <c r="G69" s="352">
        <v>1</v>
      </c>
      <c r="H69" s="315"/>
      <c r="L69" s="315"/>
      <c r="M69" s="315"/>
    </row>
    <row r="70" spans="1:14" x14ac:dyDescent="0.25">
      <c r="A70" s="317" t="s">
        <v>548</v>
      </c>
      <c r="B70" s="336" t="s">
        <v>549</v>
      </c>
      <c r="C70" s="341">
        <v>0</v>
      </c>
      <c r="D70" s="341">
        <v>0</v>
      </c>
      <c r="E70" s="336"/>
      <c r="F70" s="352">
        <v>0</v>
      </c>
      <c r="G70" s="352">
        <v>0</v>
      </c>
      <c r="H70" s="315"/>
      <c r="L70" s="315"/>
      <c r="M70" s="315"/>
    </row>
    <row r="71" spans="1:14" x14ac:dyDescent="0.25">
      <c r="A71" s="317" t="s">
        <v>550</v>
      </c>
      <c r="B71" s="336" t="s">
        <v>551</v>
      </c>
      <c r="C71" s="341">
        <v>0</v>
      </c>
      <c r="D71" s="341">
        <v>0</v>
      </c>
      <c r="E71" s="336"/>
      <c r="F71" s="352">
        <v>0</v>
      </c>
      <c r="G71" s="352">
        <v>0</v>
      </c>
      <c r="H71" s="315"/>
      <c r="L71" s="315"/>
      <c r="M71" s="315"/>
    </row>
    <row r="72" spans="1:14" x14ac:dyDescent="0.25">
      <c r="A72" s="317" t="s">
        <v>552</v>
      </c>
      <c r="B72" s="336" t="s">
        <v>84</v>
      </c>
      <c r="C72" s="341">
        <v>0</v>
      </c>
      <c r="D72" s="341">
        <v>0</v>
      </c>
      <c r="E72" s="336"/>
      <c r="F72" s="352">
        <v>0</v>
      </c>
      <c r="G72" s="352">
        <v>0</v>
      </c>
      <c r="H72" s="315"/>
      <c r="L72" s="315"/>
      <c r="M72" s="315"/>
    </row>
    <row r="73" spans="1:14" x14ac:dyDescent="0.25">
      <c r="A73" s="317" t="s">
        <v>553</v>
      </c>
      <c r="B73" s="336" t="s">
        <v>554</v>
      </c>
      <c r="C73" s="341">
        <v>0</v>
      </c>
      <c r="D73" s="341">
        <v>0</v>
      </c>
      <c r="E73" s="336"/>
      <c r="F73" s="352">
        <v>0</v>
      </c>
      <c r="G73" s="352">
        <v>0</v>
      </c>
      <c r="H73" s="315"/>
      <c r="L73" s="315"/>
      <c r="M73" s="315"/>
    </row>
    <row r="74" spans="1:14" x14ac:dyDescent="0.25">
      <c r="A74" s="317" t="s">
        <v>555</v>
      </c>
      <c r="B74" s="336" t="s">
        <v>9</v>
      </c>
      <c r="C74" s="341">
        <v>0</v>
      </c>
      <c r="D74" s="341">
        <v>0</v>
      </c>
      <c r="E74" s="336"/>
      <c r="F74" s="352">
        <v>0</v>
      </c>
      <c r="G74" s="352">
        <v>0</v>
      </c>
      <c r="H74" s="315"/>
      <c r="L74" s="315"/>
      <c r="M74" s="315"/>
    </row>
    <row r="75" spans="1:14" x14ac:dyDescent="0.25">
      <c r="A75" s="317" t="s">
        <v>556</v>
      </c>
      <c r="B75" s="353" t="s">
        <v>10</v>
      </c>
      <c r="C75" s="341">
        <v>6863.3171217399995</v>
      </c>
      <c r="D75" s="341">
        <v>6863.3171217399995</v>
      </c>
      <c r="E75" s="336"/>
      <c r="F75" s="343">
        <v>1</v>
      </c>
      <c r="G75" s="343">
        <v>1</v>
      </c>
      <c r="H75" s="315"/>
      <c r="L75" s="315"/>
      <c r="M75" s="315"/>
    </row>
    <row r="76" spans="1:14" ht="15" customHeight="1" x14ac:dyDescent="0.25">
      <c r="A76" s="337"/>
      <c r="B76" s="338" t="s">
        <v>557</v>
      </c>
      <c r="C76" s="340" t="s">
        <v>527</v>
      </c>
      <c r="D76" s="340" t="s">
        <v>528</v>
      </c>
      <c r="E76" s="339"/>
      <c r="F76" s="340" t="s">
        <v>529</v>
      </c>
      <c r="G76" s="340" t="s">
        <v>530</v>
      </c>
      <c r="H76" s="315"/>
      <c r="L76" s="315"/>
      <c r="M76" s="315"/>
    </row>
    <row r="77" spans="1:14" s="358" customFormat="1" x14ac:dyDescent="0.25">
      <c r="A77" s="317" t="s">
        <v>558</v>
      </c>
      <c r="B77" s="336" t="s">
        <v>83</v>
      </c>
      <c r="C77" s="341">
        <v>0</v>
      </c>
      <c r="D77" s="341">
        <v>0</v>
      </c>
      <c r="E77" s="344"/>
      <c r="F77" s="352">
        <v>0</v>
      </c>
      <c r="G77" s="352">
        <v>0</v>
      </c>
      <c r="H77" s="315"/>
      <c r="I77" s="317"/>
      <c r="J77" s="317"/>
      <c r="K77" s="317"/>
      <c r="L77" s="315"/>
      <c r="M77" s="315"/>
      <c r="N77" s="315"/>
    </row>
    <row r="78" spans="1:14" s="358" customFormat="1" x14ac:dyDescent="0.25">
      <c r="A78" s="317" t="s">
        <v>559</v>
      </c>
      <c r="B78" s="336" t="s">
        <v>533</v>
      </c>
      <c r="C78" s="341">
        <v>0</v>
      </c>
      <c r="D78" s="341">
        <v>0</v>
      </c>
      <c r="E78" s="344"/>
      <c r="F78" s="352">
        <v>0</v>
      </c>
      <c r="G78" s="352">
        <v>0</v>
      </c>
      <c r="H78" s="315"/>
      <c r="I78" s="317"/>
      <c r="J78" s="317"/>
      <c r="K78" s="317"/>
      <c r="L78" s="315"/>
      <c r="M78" s="315"/>
      <c r="N78" s="315"/>
    </row>
    <row r="79" spans="1:14" s="358" customFormat="1" x14ac:dyDescent="0.25">
      <c r="A79" s="317" t="s">
        <v>560</v>
      </c>
      <c r="B79" s="336" t="s">
        <v>535</v>
      </c>
      <c r="C79" s="341">
        <v>0</v>
      </c>
      <c r="D79" s="341">
        <v>0</v>
      </c>
      <c r="E79" s="344"/>
      <c r="F79" s="352">
        <v>0</v>
      </c>
      <c r="G79" s="352">
        <v>0</v>
      </c>
      <c r="H79" s="315"/>
      <c r="I79" s="317"/>
      <c r="J79" s="317"/>
      <c r="K79" s="317"/>
      <c r="L79" s="315"/>
      <c r="M79" s="315"/>
      <c r="N79" s="315"/>
    </row>
    <row r="80" spans="1:14" s="358" customFormat="1" x14ac:dyDescent="0.25">
      <c r="A80" s="317" t="s">
        <v>561</v>
      </c>
      <c r="B80" s="336" t="s">
        <v>86</v>
      </c>
      <c r="C80" s="341">
        <v>0</v>
      </c>
      <c r="D80" s="341">
        <v>0</v>
      </c>
      <c r="E80" s="344"/>
      <c r="F80" s="352">
        <v>0</v>
      </c>
      <c r="G80" s="352">
        <v>0</v>
      </c>
      <c r="H80" s="315"/>
      <c r="I80" s="317"/>
      <c r="J80" s="317"/>
      <c r="K80" s="317"/>
      <c r="L80" s="315"/>
      <c r="M80" s="315"/>
      <c r="N80" s="315"/>
    </row>
    <row r="81" spans="1:14" s="358" customFormat="1" x14ac:dyDescent="0.25">
      <c r="A81" s="317" t="s">
        <v>562</v>
      </c>
      <c r="B81" s="336" t="s">
        <v>538</v>
      </c>
      <c r="C81" s="341">
        <v>0</v>
      </c>
      <c r="D81" s="341">
        <v>0</v>
      </c>
      <c r="E81" s="344"/>
      <c r="F81" s="352">
        <v>0</v>
      </c>
      <c r="G81" s="352">
        <v>0</v>
      </c>
      <c r="H81" s="315"/>
      <c r="I81" s="317"/>
      <c r="J81" s="317"/>
      <c r="K81" s="317"/>
      <c r="L81" s="315"/>
      <c r="M81" s="315"/>
      <c r="N81" s="315"/>
    </row>
    <row r="82" spans="1:14" s="358" customFormat="1" x14ac:dyDescent="0.25">
      <c r="A82" s="317" t="s">
        <v>563</v>
      </c>
      <c r="B82" s="336" t="s">
        <v>540</v>
      </c>
      <c r="C82" s="341">
        <v>0</v>
      </c>
      <c r="D82" s="341">
        <v>0</v>
      </c>
      <c r="E82" s="336"/>
      <c r="F82" s="352">
        <v>0</v>
      </c>
      <c r="G82" s="352">
        <v>0</v>
      </c>
      <c r="H82" s="315"/>
      <c r="I82" s="317"/>
      <c r="J82" s="317"/>
      <c r="K82" s="317"/>
      <c r="L82" s="315"/>
      <c r="M82" s="315"/>
      <c r="N82" s="315"/>
    </row>
    <row r="83" spans="1:14" x14ac:dyDescent="0.25">
      <c r="A83" s="317" t="s">
        <v>564</v>
      </c>
      <c r="B83" s="336" t="s">
        <v>542</v>
      </c>
      <c r="C83" s="341">
        <v>0</v>
      </c>
      <c r="D83" s="341">
        <v>0</v>
      </c>
      <c r="E83" s="336"/>
      <c r="F83" s="352">
        <v>0</v>
      </c>
      <c r="G83" s="352">
        <v>0</v>
      </c>
      <c r="H83" s="315"/>
      <c r="L83" s="315"/>
      <c r="M83" s="315"/>
    </row>
    <row r="84" spans="1:14" x14ac:dyDescent="0.25">
      <c r="A84" s="317" t="s">
        <v>565</v>
      </c>
      <c r="B84" s="336" t="s">
        <v>544</v>
      </c>
      <c r="C84" s="341">
        <v>0</v>
      </c>
      <c r="D84" s="341">
        <v>0</v>
      </c>
      <c r="E84" s="336"/>
      <c r="F84" s="352">
        <v>0</v>
      </c>
      <c r="G84" s="352">
        <v>0</v>
      </c>
      <c r="H84" s="315"/>
      <c r="L84" s="315"/>
      <c r="M84" s="315"/>
    </row>
    <row r="85" spans="1:14" x14ac:dyDescent="0.25">
      <c r="A85" s="317" t="s">
        <v>566</v>
      </c>
      <c r="B85" s="336" t="s">
        <v>546</v>
      </c>
      <c r="C85" s="341">
        <v>0</v>
      </c>
      <c r="D85" s="341">
        <v>0</v>
      </c>
      <c r="E85" s="336"/>
      <c r="F85" s="352">
        <v>0</v>
      </c>
      <c r="G85" s="352">
        <v>0</v>
      </c>
      <c r="H85" s="315"/>
      <c r="L85" s="315"/>
      <c r="M85" s="315"/>
    </row>
    <row r="86" spans="1:14" s="315" customFormat="1" x14ac:dyDescent="0.25">
      <c r="A86" s="317" t="s">
        <v>567</v>
      </c>
      <c r="B86" s="336" t="s">
        <v>82</v>
      </c>
      <c r="C86" s="341">
        <v>6863.3171217399977</v>
      </c>
      <c r="D86" s="341">
        <v>6863.3171217399977</v>
      </c>
      <c r="E86" s="336"/>
      <c r="F86" s="352">
        <v>1</v>
      </c>
      <c r="G86" s="352">
        <v>1</v>
      </c>
      <c r="I86" s="317"/>
      <c r="J86" s="317"/>
      <c r="K86" s="317"/>
    </row>
    <row r="87" spans="1:14" s="315" customFormat="1" x14ac:dyDescent="0.25">
      <c r="A87" s="317" t="s">
        <v>568</v>
      </c>
      <c r="B87" s="336" t="s">
        <v>549</v>
      </c>
      <c r="C87" s="341">
        <v>0</v>
      </c>
      <c r="D87" s="341">
        <v>0</v>
      </c>
      <c r="E87" s="336"/>
      <c r="F87" s="352">
        <v>0</v>
      </c>
      <c r="G87" s="352">
        <v>0</v>
      </c>
      <c r="I87" s="317"/>
      <c r="J87" s="317"/>
      <c r="K87" s="317"/>
    </row>
    <row r="88" spans="1:14" s="315" customFormat="1" x14ac:dyDescent="0.25">
      <c r="A88" s="317" t="s">
        <v>569</v>
      </c>
      <c r="B88" s="336" t="s">
        <v>551</v>
      </c>
      <c r="C88" s="341">
        <v>0</v>
      </c>
      <c r="D88" s="341">
        <v>0</v>
      </c>
      <c r="E88" s="336"/>
      <c r="F88" s="352">
        <v>0</v>
      </c>
      <c r="G88" s="352">
        <v>0</v>
      </c>
      <c r="I88" s="317"/>
      <c r="J88" s="317"/>
      <c r="K88" s="317"/>
    </row>
    <row r="89" spans="1:14" s="315" customFormat="1" x14ac:dyDescent="0.25">
      <c r="A89" s="317" t="s">
        <v>570</v>
      </c>
      <c r="B89" s="336" t="s">
        <v>84</v>
      </c>
      <c r="C89" s="341">
        <v>0</v>
      </c>
      <c r="D89" s="341">
        <v>0</v>
      </c>
      <c r="E89" s="336"/>
      <c r="F89" s="352">
        <v>0</v>
      </c>
      <c r="G89" s="352">
        <v>0</v>
      </c>
      <c r="I89" s="317"/>
      <c r="J89" s="317"/>
      <c r="K89" s="317"/>
    </row>
    <row r="90" spans="1:14" s="315" customFormat="1" x14ac:dyDescent="0.25">
      <c r="A90" s="317" t="s">
        <v>571</v>
      </c>
      <c r="B90" s="336" t="s">
        <v>554</v>
      </c>
      <c r="C90" s="341">
        <v>0</v>
      </c>
      <c r="D90" s="341">
        <v>0</v>
      </c>
      <c r="E90" s="336"/>
      <c r="F90" s="352">
        <v>0</v>
      </c>
      <c r="G90" s="352">
        <v>0</v>
      </c>
      <c r="I90" s="317"/>
      <c r="J90" s="317"/>
      <c r="K90" s="317"/>
    </row>
    <row r="91" spans="1:14" s="315" customFormat="1" x14ac:dyDescent="0.25">
      <c r="A91" s="317" t="s">
        <v>572</v>
      </c>
      <c r="B91" s="336" t="s">
        <v>9</v>
      </c>
      <c r="C91" s="341">
        <v>0</v>
      </c>
      <c r="D91" s="341">
        <v>0</v>
      </c>
      <c r="E91" s="336"/>
      <c r="F91" s="352">
        <v>0</v>
      </c>
      <c r="G91" s="352">
        <v>0</v>
      </c>
      <c r="I91" s="317"/>
      <c r="J91" s="317"/>
      <c r="K91" s="317"/>
    </row>
    <row r="92" spans="1:14" s="315" customFormat="1" x14ac:dyDescent="0.25">
      <c r="A92" s="317" t="s">
        <v>573</v>
      </c>
      <c r="B92" s="353" t="s">
        <v>10</v>
      </c>
      <c r="C92" s="341">
        <v>6863.3171217399977</v>
      </c>
      <c r="D92" s="341">
        <v>6863.3171217399977</v>
      </c>
      <c r="E92" s="336"/>
      <c r="F92" s="343">
        <v>1</v>
      </c>
      <c r="G92" s="343">
        <v>1</v>
      </c>
      <c r="I92" s="317"/>
      <c r="J92" s="317"/>
      <c r="K92" s="317"/>
    </row>
    <row r="93" spans="1:14" s="315" customFormat="1" ht="15" customHeight="1" x14ac:dyDescent="0.25">
      <c r="A93" s="337"/>
      <c r="B93" s="338" t="s">
        <v>574</v>
      </c>
      <c r="C93" s="359" t="s">
        <v>464</v>
      </c>
      <c r="D93" s="359"/>
      <c r="E93" s="339"/>
      <c r="F93" s="340" t="s">
        <v>575</v>
      </c>
      <c r="G93" s="340"/>
      <c r="I93" s="317"/>
      <c r="J93" s="317"/>
      <c r="K93" s="317"/>
    </row>
    <row r="94" spans="1:14" s="315" customFormat="1" x14ac:dyDescent="0.25">
      <c r="A94" s="317" t="s">
        <v>576</v>
      </c>
      <c r="B94" s="315" t="s">
        <v>577</v>
      </c>
      <c r="C94" s="341">
        <v>6863.3171217399977</v>
      </c>
      <c r="D94" s="360"/>
      <c r="E94" s="361"/>
      <c r="F94" s="362">
        <v>1</v>
      </c>
      <c r="G94" s="351"/>
      <c r="I94" s="317"/>
      <c r="J94" s="317"/>
      <c r="K94" s="317"/>
    </row>
    <row r="95" spans="1:14" s="315" customFormat="1" x14ac:dyDescent="0.25">
      <c r="A95" s="317" t="s">
        <v>578</v>
      </c>
      <c r="B95" s="315" t="s">
        <v>579</v>
      </c>
      <c r="C95" s="341">
        <v>0</v>
      </c>
      <c r="D95" s="360"/>
      <c r="E95" s="361"/>
      <c r="F95" s="362">
        <v>0</v>
      </c>
      <c r="G95" s="351"/>
      <c r="I95" s="317"/>
      <c r="J95" s="317"/>
      <c r="K95" s="317"/>
    </row>
    <row r="96" spans="1:14" s="315" customFormat="1" x14ac:dyDescent="0.25">
      <c r="A96" s="317" t="s">
        <v>580</v>
      </c>
      <c r="B96" s="315" t="s">
        <v>581</v>
      </c>
      <c r="C96" s="341">
        <v>0</v>
      </c>
      <c r="D96" s="360"/>
      <c r="E96" s="361"/>
      <c r="F96" s="362">
        <v>0</v>
      </c>
      <c r="G96" s="351"/>
      <c r="I96" s="317"/>
      <c r="J96" s="317"/>
      <c r="K96" s="317"/>
    </row>
    <row r="97" spans="1:11" s="315" customFormat="1" x14ac:dyDescent="0.25">
      <c r="A97" s="317" t="s">
        <v>582</v>
      </c>
      <c r="B97" s="317" t="s">
        <v>9</v>
      </c>
      <c r="C97" s="341">
        <v>0</v>
      </c>
      <c r="D97" s="360"/>
      <c r="E97" s="317"/>
      <c r="F97" s="362">
        <v>0</v>
      </c>
      <c r="G97" s="351"/>
      <c r="I97" s="317"/>
      <c r="J97" s="317"/>
      <c r="K97" s="317"/>
    </row>
    <row r="98" spans="1:11" s="315" customFormat="1" x14ac:dyDescent="0.25">
      <c r="A98" s="317" t="s">
        <v>583</v>
      </c>
      <c r="B98" s="363" t="s">
        <v>10</v>
      </c>
      <c r="C98" s="341">
        <v>6863.3171217399977</v>
      </c>
      <c r="D98" s="364"/>
      <c r="E98" s="361"/>
      <c r="F98" s="362">
        <v>1</v>
      </c>
      <c r="G98" s="351"/>
      <c r="I98" s="317"/>
      <c r="J98" s="317"/>
      <c r="K98" s="317"/>
    </row>
    <row r="99" spans="1:11" s="315" customFormat="1" ht="15" customHeight="1" x14ac:dyDescent="0.25">
      <c r="A99" s="337"/>
      <c r="B99" s="338" t="s">
        <v>584</v>
      </c>
      <c r="C99" s="337" t="s">
        <v>464</v>
      </c>
      <c r="D99" s="337"/>
      <c r="E99" s="339"/>
      <c r="F99" s="340" t="s">
        <v>585</v>
      </c>
      <c r="G99" s="340"/>
      <c r="I99" s="317"/>
      <c r="J99" s="317"/>
      <c r="K99" s="317"/>
    </row>
    <row r="100" spans="1:11" s="315" customFormat="1" ht="15" customHeight="1" x14ac:dyDescent="0.25">
      <c r="A100" s="317" t="s">
        <v>586</v>
      </c>
      <c r="B100" s="336" t="s">
        <v>587</v>
      </c>
      <c r="C100" s="341">
        <v>0</v>
      </c>
      <c r="D100" s="332"/>
      <c r="E100" s="323"/>
      <c r="F100" s="352">
        <v>0</v>
      </c>
      <c r="G100" s="344"/>
      <c r="I100" s="317"/>
      <c r="J100" s="317"/>
      <c r="K100" s="317"/>
    </row>
    <row r="101" spans="1:11" s="315" customFormat="1" x14ac:dyDescent="0.25">
      <c r="A101" s="317" t="s">
        <v>588</v>
      </c>
      <c r="B101" s="336" t="s">
        <v>589</v>
      </c>
      <c r="C101" s="341">
        <v>0</v>
      </c>
      <c r="D101" s="317"/>
      <c r="E101" s="357"/>
      <c r="F101" s="352">
        <v>0</v>
      </c>
      <c r="G101" s="344"/>
      <c r="I101" s="317"/>
      <c r="J101" s="317"/>
      <c r="K101" s="317"/>
    </row>
    <row r="102" spans="1:11" s="315" customFormat="1" x14ac:dyDescent="0.25">
      <c r="A102" s="317" t="s">
        <v>590</v>
      </c>
      <c r="B102" s="336" t="s">
        <v>591</v>
      </c>
      <c r="C102" s="341">
        <v>0</v>
      </c>
      <c r="D102" s="317"/>
      <c r="E102" s="357"/>
      <c r="F102" s="352">
        <v>0</v>
      </c>
      <c r="G102" s="344"/>
      <c r="I102" s="317"/>
      <c r="J102" s="317"/>
      <c r="K102" s="317"/>
    </row>
    <row r="103" spans="1:11" s="315" customFormat="1" x14ac:dyDescent="0.25">
      <c r="A103" s="317" t="s">
        <v>592</v>
      </c>
      <c r="B103" s="336" t="s">
        <v>593</v>
      </c>
      <c r="C103" s="341">
        <v>772.09102601818756</v>
      </c>
      <c r="D103" s="317"/>
      <c r="E103" s="357"/>
      <c r="F103" s="352">
        <v>0.87447387912480257</v>
      </c>
      <c r="G103" s="344"/>
      <c r="I103" s="317"/>
      <c r="J103" s="317"/>
      <c r="K103" s="317"/>
    </row>
    <row r="104" spans="1:11" s="315" customFormat="1" x14ac:dyDescent="0.25">
      <c r="A104" s="317" t="s">
        <v>594</v>
      </c>
      <c r="B104" s="336" t="s">
        <v>9</v>
      </c>
      <c r="C104" s="341">
        <v>110.82960140057241</v>
      </c>
      <c r="D104" s="317"/>
      <c r="E104" s="357"/>
      <c r="F104" s="352">
        <v>0.12552612087519743</v>
      </c>
      <c r="G104" s="344"/>
      <c r="I104" s="317"/>
      <c r="J104" s="317"/>
      <c r="K104" s="317"/>
    </row>
    <row r="105" spans="1:11" s="315" customFormat="1" x14ac:dyDescent="0.25">
      <c r="A105" s="317" t="s">
        <v>595</v>
      </c>
      <c r="B105" s="353" t="s">
        <v>10</v>
      </c>
      <c r="C105" s="341">
        <v>882.92062741875998</v>
      </c>
      <c r="D105" s="317"/>
      <c r="E105" s="357"/>
      <c r="F105" s="354">
        <v>1</v>
      </c>
      <c r="G105" s="344"/>
      <c r="I105" s="317"/>
      <c r="J105" s="317"/>
      <c r="K105" s="317"/>
    </row>
    <row r="106" spans="1:11" s="315" customFormat="1" ht="15" customHeight="1" x14ac:dyDescent="0.25">
      <c r="A106" s="337"/>
      <c r="B106" s="338" t="s">
        <v>596</v>
      </c>
      <c r="C106" s="337" t="s">
        <v>464</v>
      </c>
      <c r="D106" s="337"/>
      <c r="E106" s="339"/>
      <c r="F106" s="340" t="s">
        <v>585</v>
      </c>
      <c r="G106" s="340"/>
      <c r="I106" s="317"/>
      <c r="J106" s="317"/>
      <c r="K106" s="317"/>
    </row>
    <row r="107" spans="1:11" s="315" customFormat="1" x14ac:dyDescent="0.25">
      <c r="A107" s="317" t="s">
        <v>597</v>
      </c>
      <c r="B107" s="336" t="s">
        <v>598</v>
      </c>
      <c r="C107" s="341">
        <v>879.12370492127945</v>
      </c>
      <c r="D107" s="317"/>
      <c r="E107" s="341"/>
      <c r="F107" s="344">
        <v>1</v>
      </c>
      <c r="G107" s="344"/>
      <c r="I107" s="317"/>
      <c r="J107" s="317"/>
      <c r="K107" s="317"/>
    </row>
    <row r="108" spans="1:11" s="315" customFormat="1" x14ac:dyDescent="0.25">
      <c r="A108" s="317" t="s">
        <v>599</v>
      </c>
      <c r="B108" s="336" t="s">
        <v>600</v>
      </c>
      <c r="C108" s="341">
        <v>0</v>
      </c>
      <c r="D108" s="317"/>
      <c r="E108" s="357"/>
      <c r="F108" s="344">
        <v>0</v>
      </c>
      <c r="G108" s="357"/>
      <c r="I108" s="317"/>
      <c r="J108" s="317"/>
      <c r="K108" s="317"/>
    </row>
    <row r="109" spans="1:11" s="315" customFormat="1" x14ac:dyDescent="0.25">
      <c r="A109" s="317" t="s">
        <v>601</v>
      </c>
      <c r="B109" s="336" t="s">
        <v>602</v>
      </c>
      <c r="C109" s="341">
        <v>0</v>
      </c>
      <c r="D109" s="317"/>
      <c r="E109" s="357"/>
      <c r="F109" s="344">
        <v>0</v>
      </c>
      <c r="G109" s="357"/>
      <c r="I109" s="317"/>
      <c r="J109" s="317"/>
      <c r="K109" s="317"/>
    </row>
    <row r="110" spans="1:11" s="315" customFormat="1" x14ac:dyDescent="0.25">
      <c r="A110" s="317" t="s">
        <v>603</v>
      </c>
      <c r="B110" s="336" t="s">
        <v>604</v>
      </c>
      <c r="C110" s="341">
        <v>0</v>
      </c>
      <c r="D110" s="317"/>
      <c r="E110" s="357"/>
      <c r="F110" s="344">
        <v>0</v>
      </c>
      <c r="G110" s="357"/>
      <c r="I110" s="317"/>
      <c r="J110" s="317"/>
      <c r="K110" s="317"/>
    </row>
    <row r="111" spans="1:11" s="315" customFormat="1" x14ac:dyDescent="0.25">
      <c r="A111" s="317" t="s">
        <v>605</v>
      </c>
      <c r="B111" s="336" t="s">
        <v>606</v>
      </c>
      <c r="C111" s="341">
        <v>0</v>
      </c>
      <c r="D111" s="317"/>
      <c r="E111" s="357"/>
      <c r="F111" s="344">
        <v>0</v>
      </c>
      <c r="G111" s="357"/>
      <c r="I111" s="317"/>
      <c r="J111" s="317"/>
      <c r="K111" s="317"/>
    </row>
    <row r="112" spans="1:11" s="315" customFormat="1" x14ac:dyDescent="0.25">
      <c r="A112" s="317" t="s">
        <v>607</v>
      </c>
      <c r="B112" s="336" t="s">
        <v>608</v>
      </c>
      <c r="C112" s="341">
        <v>0</v>
      </c>
      <c r="D112" s="317"/>
      <c r="E112" s="357"/>
      <c r="F112" s="344">
        <v>0</v>
      </c>
      <c r="G112" s="357"/>
      <c r="I112" s="317"/>
      <c r="J112" s="317"/>
      <c r="K112" s="317"/>
    </row>
    <row r="113" spans="1:13" s="315" customFormat="1" x14ac:dyDescent="0.25">
      <c r="A113" s="317" t="s">
        <v>609</v>
      </c>
      <c r="B113" s="336" t="s">
        <v>610</v>
      </c>
      <c r="C113" s="341">
        <v>0</v>
      </c>
      <c r="D113" s="317"/>
      <c r="E113" s="357"/>
      <c r="F113" s="344">
        <v>0</v>
      </c>
      <c r="G113" s="357"/>
      <c r="I113" s="317"/>
      <c r="J113" s="317"/>
      <c r="K113" s="317"/>
    </row>
    <row r="114" spans="1:13" s="315" customFormat="1" x14ac:dyDescent="0.25">
      <c r="A114" s="317" t="s">
        <v>611</v>
      </c>
      <c r="B114" s="336" t="s">
        <v>612</v>
      </c>
      <c r="C114" s="341">
        <v>0</v>
      </c>
      <c r="D114" s="317"/>
      <c r="E114" s="357"/>
      <c r="F114" s="344">
        <v>0</v>
      </c>
      <c r="G114" s="357"/>
      <c r="I114" s="317"/>
      <c r="J114" s="317"/>
      <c r="K114" s="317"/>
    </row>
    <row r="115" spans="1:13" s="315" customFormat="1" x14ac:dyDescent="0.25">
      <c r="A115" s="317" t="s">
        <v>613</v>
      </c>
      <c r="B115" s="336" t="s">
        <v>614</v>
      </c>
      <c r="C115" s="341">
        <v>0</v>
      </c>
      <c r="D115" s="317"/>
      <c r="E115" s="357"/>
      <c r="F115" s="344">
        <v>0</v>
      </c>
      <c r="G115" s="357"/>
      <c r="I115" s="317"/>
      <c r="J115" s="317"/>
      <c r="K115" s="317"/>
    </row>
    <row r="116" spans="1:13" s="315" customFormat="1" x14ac:dyDescent="0.25">
      <c r="A116" s="317" t="s">
        <v>615</v>
      </c>
      <c r="B116" s="336" t="s">
        <v>616</v>
      </c>
      <c r="C116" s="341">
        <v>0</v>
      </c>
      <c r="D116" s="317"/>
      <c r="E116" s="357"/>
      <c r="F116" s="344">
        <v>0</v>
      </c>
      <c r="G116" s="357"/>
      <c r="I116" s="317"/>
      <c r="J116" s="317"/>
      <c r="K116" s="317"/>
    </row>
    <row r="117" spans="1:13" s="315" customFormat="1" x14ac:dyDescent="0.25">
      <c r="A117" s="317" t="s">
        <v>617</v>
      </c>
      <c r="B117" s="336" t="s">
        <v>618</v>
      </c>
      <c r="C117" s="341">
        <v>0</v>
      </c>
      <c r="D117" s="317"/>
      <c r="E117" s="357"/>
      <c r="F117" s="344">
        <v>0</v>
      </c>
      <c r="G117" s="357"/>
      <c r="I117" s="317"/>
      <c r="J117" s="317"/>
      <c r="K117" s="317"/>
    </row>
    <row r="118" spans="1:13" s="315" customFormat="1" x14ac:dyDescent="0.25">
      <c r="A118" s="317" t="s">
        <v>619</v>
      </c>
      <c r="B118" s="336" t="s">
        <v>620</v>
      </c>
      <c r="C118" s="341">
        <v>0</v>
      </c>
      <c r="D118" s="317"/>
      <c r="E118" s="357"/>
      <c r="F118" s="344">
        <v>0</v>
      </c>
      <c r="G118" s="357"/>
      <c r="I118" s="317"/>
      <c r="J118" s="317"/>
      <c r="K118" s="317"/>
    </row>
    <row r="119" spans="1:13" s="315" customFormat="1" x14ac:dyDescent="0.25">
      <c r="A119" s="317" t="s">
        <v>621</v>
      </c>
      <c r="B119" s="336" t="s">
        <v>622</v>
      </c>
      <c r="C119" s="341">
        <v>0</v>
      </c>
      <c r="D119" s="317"/>
      <c r="E119" s="357"/>
      <c r="F119" s="344">
        <v>0</v>
      </c>
      <c r="G119" s="357"/>
      <c r="I119" s="317"/>
      <c r="J119" s="317"/>
      <c r="K119" s="317"/>
    </row>
    <row r="120" spans="1:13" s="315" customFormat="1" x14ac:dyDescent="0.25">
      <c r="A120" s="317" t="s">
        <v>623</v>
      </c>
      <c r="B120" s="336" t="s">
        <v>9</v>
      </c>
      <c r="C120" s="341">
        <v>0</v>
      </c>
      <c r="D120" s="317"/>
      <c r="E120" s="357"/>
      <c r="F120" s="344">
        <v>0</v>
      </c>
      <c r="G120" s="357"/>
      <c r="I120" s="317"/>
      <c r="J120" s="317"/>
      <c r="K120" s="317"/>
    </row>
    <row r="121" spans="1:13" s="315" customFormat="1" x14ac:dyDescent="0.25">
      <c r="A121" s="317" t="s">
        <v>624</v>
      </c>
      <c r="B121" s="346" t="s">
        <v>625</v>
      </c>
      <c r="C121" s="341">
        <v>879.12370492127945</v>
      </c>
      <c r="D121" s="317"/>
      <c r="E121" s="357"/>
      <c r="F121" s="344"/>
      <c r="G121" s="357"/>
      <c r="I121" s="317"/>
      <c r="J121" s="317"/>
      <c r="K121" s="317"/>
    </row>
    <row r="122" spans="1:13" s="315" customFormat="1" x14ac:dyDescent="0.25">
      <c r="A122" s="317" t="s">
        <v>626</v>
      </c>
      <c r="B122" s="353" t="s">
        <v>10</v>
      </c>
      <c r="C122" s="341">
        <v>879.12370492127945</v>
      </c>
      <c r="D122" s="336"/>
      <c r="E122" s="357"/>
      <c r="F122" s="357">
        <v>1</v>
      </c>
      <c r="G122" s="357"/>
      <c r="I122" s="317"/>
      <c r="J122" s="317"/>
      <c r="K122" s="317"/>
    </row>
    <row r="123" spans="1:13" s="315" customFormat="1" ht="15" customHeight="1" x14ac:dyDescent="0.25">
      <c r="A123" s="337"/>
      <c r="B123" s="338" t="s">
        <v>627</v>
      </c>
      <c r="C123" s="337" t="s">
        <v>464</v>
      </c>
      <c r="D123" s="337"/>
      <c r="E123" s="339"/>
      <c r="F123" s="340" t="s">
        <v>477</v>
      </c>
      <c r="G123" s="340" t="s">
        <v>575</v>
      </c>
      <c r="I123" s="317"/>
      <c r="J123" s="317"/>
      <c r="K123" s="317"/>
    </row>
    <row r="124" spans="1:13" s="315" customFormat="1" x14ac:dyDescent="0.25">
      <c r="A124" s="317" t="s">
        <v>628</v>
      </c>
      <c r="B124" s="351" t="s">
        <v>629</v>
      </c>
      <c r="C124" s="341">
        <v>772.09102601818756</v>
      </c>
      <c r="D124" s="317"/>
      <c r="E124" s="361"/>
      <c r="F124" s="352">
        <v>9.9721915001206571E-2</v>
      </c>
      <c r="G124" s="352">
        <v>0.11255758472778428</v>
      </c>
      <c r="I124" s="317"/>
      <c r="J124" s="317"/>
      <c r="K124" s="317"/>
    </row>
    <row r="125" spans="1:13" s="315" customFormat="1" x14ac:dyDescent="0.25">
      <c r="A125" s="317" t="s">
        <v>630</v>
      </c>
      <c r="B125" s="351" t="s">
        <v>631</v>
      </c>
      <c r="C125" s="341">
        <v>0</v>
      </c>
      <c r="D125" s="317"/>
      <c r="E125" s="361"/>
      <c r="F125" s="352">
        <v>0</v>
      </c>
      <c r="G125" s="352">
        <v>0</v>
      </c>
      <c r="I125" s="317"/>
      <c r="J125" s="317"/>
      <c r="K125" s="317"/>
    </row>
    <row r="126" spans="1:13" s="315" customFormat="1" x14ac:dyDescent="0.25">
      <c r="A126" s="317" t="s">
        <v>632</v>
      </c>
      <c r="B126" s="351" t="s">
        <v>9</v>
      </c>
      <c r="C126" s="341">
        <v>0</v>
      </c>
      <c r="D126" s="317"/>
      <c r="E126" s="361"/>
      <c r="F126" s="352">
        <v>0</v>
      </c>
      <c r="G126" s="352">
        <v>0</v>
      </c>
      <c r="I126" s="317"/>
      <c r="J126" s="317"/>
      <c r="K126" s="317"/>
    </row>
    <row r="127" spans="1:13" s="315" customFormat="1" x14ac:dyDescent="0.25">
      <c r="A127" s="317" t="s">
        <v>633</v>
      </c>
      <c r="B127" s="353" t="s">
        <v>10</v>
      </c>
      <c r="C127" s="341">
        <v>772.09102601818756</v>
      </c>
      <c r="D127" s="317"/>
      <c r="E127" s="361"/>
      <c r="F127" s="343">
        <v>9.9721915001206571E-2</v>
      </c>
      <c r="G127" s="343">
        <v>0.11255758472778428</v>
      </c>
      <c r="I127" s="317"/>
      <c r="J127" s="317"/>
      <c r="K127" s="317"/>
    </row>
    <row r="128" spans="1:13" ht="15" customHeight="1" x14ac:dyDescent="0.25">
      <c r="A128" s="337"/>
      <c r="B128" s="338" t="s">
        <v>634</v>
      </c>
      <c r="C128" s="337"/>
      <c r="D128" s="337"/>
      <c r="E128" s="339"/>
      <c r="F128" s="340"/>
      <c r="G128" s="340"/>
      <c r="H128" s="315"/>
      <c r="L128" s="315"/>
      <c r="M128" s="315"/>
    </row>
    <row r="129" spans="1:14" x14ac:dyDescent="0.25">
      <c r="A129" s="317" t="s">
        <v>635</v>
      </c>
      <c r="B129" s="336" t="s">
        <v>636</v>
      </c>
      <c r="C129" s="333" t="s">
        <v>462</v>
      </c>
      <c r="H129" s="315"/>
      <c r="L129" s="315"/>
      <c r="M129" s="315"/>
    </row>
    <row r="130" spans="1:14" ht="15" customHeight="1" x14ac:dyDescent="0.25">
      <c r="A130" s="337"/>
      <c r="B130" s="338" t="s">
        <v>637</v>
      </c>
      <c r="C130" s="337"/>
      <c r="D130" s="337"/>
      <c r="E130" s="339"/>
      <c r="F130" s="340"/>
      <c r="G130" s="340"/>
      <c r="H130" s="315"/>
      <c r="L130" s="315"/>
      <c r="M130" s="315"/>
    </row>
    <row r="131" spans="1:14" x14ac:dyDescent="0.25">
      <c r="A131" s="317" t="s">
        <v>638</v>
      </c>
      <c r="B131" s="317" t="s">
        <v>639</v>
      </c>
      <c r="C131" s="317">
        <v>0</v>
      </c>
      <c r="E131" s="336"/>
      <c r="H131" s="315"/>
      <c r="L131" s="315"/>
      <c r="M131" s="315"/>
    </row>
    <row r="132" spans="1:14" x14ac:dyDescent="0.25">
      <c r="A132" s="317" t="s">
        <v>640</v>
      </c>
      <c r="B132" s="365" t="s">
        <v>641</v>
      </c>
      <c r="C132" s="317" t="s">
        <v>352</v>
      </c>
      <c r="E132" s="336"/>
      <c r="H132" s="315"/>
      <c r="L132" s="315"/>
      <c r="M132" s="315"/>
    </row>
    <row r="133" spans="1:14" x14ac:dyDescent="0.25">
      <c r="A133" s="317" t="s">
        <v>642</v>
      </c>
      <c r="B133" s="365" t="s">
        <v>643</v>
      </c>
      <c r="C133" s="317" t="s">
        <v>352</v>
      </c>
      <c r="E133" s="336"/>
      <c r="H133" s="315"/>
      <c r="L133" s="315"/>
      <c r="M133" s="315"/>
    </row>
    <row r="134" spans="1:14" x14ac:dyDescent="0.25">
      <c r="A134" s="317" t="s">
        <v>644</v>
      </c>
      <c r="B134" s="366" t="s">
        <v>645</v>
      </c>
      <c r="C134" s="336">
        <v>0</v>
      </c>
      <c r="D134" s="336"/>
      <c r="E134" s="336"/>
      <c r="H134" s="315"/>
      <c r="L134" s="315"/>
      <c r="M134" s="315"/>
    </row>
    <row r="135" spans="1:14" x14ac:dyDescent="0.25">
      <c r="A135" s="317" t="s">
        <v>646</v>
      </c>
      <c r="B135" s="366" t="s">
        <v>647</v>
      </c>
      <c r="C135" s="336">
        <v>0</v>
      </c>
      <c r="D135" s="336"/>
      <c r="E135" s="336"/>
      <c r="H135" s="315"/>
      <c r="L135" s="315"/>
      <c r="M135" s="315"/>
    </row>
    <row r="136" spans="1:14" x14ac:dyDescent="0.25">
      <c r="A136" s="317" t="s">
        <v>648</v>
      </c>
      <c r="B136" s="366" t="s">
        <v>649</v>
      </c>
      <c r="C136" s="336">
        <v>0</v>
      </c>
      <c r="D136" s="336"/>
      <c r="E136" s="336"/>
      <c r="H136" s="315"/>
      <c r="L136" s="315"/>
      <c r="M136" s="315"/>
    </row>
    <row r="137" spans="1:14" ht="37.5" x14ac:dyDescent="0.25">
      <c r="A137" s="329"/>
      <c r="B137" s="329" t="s">
        <v>650</v>
      </c>
      <c r="C137" s="329" t="s">
        <v>651</v>
      </c>
      <c r="D137" s="329" t="s">
        <v>651</v>
      </c>
      <c r="E137" s="329"/>
      <c r="F137" s="330"/>
      <c r="G137" s="331"/>
      <c r="H137" s="315"/>
      <c r="I137" s="321"/>
      <c r="J137" s="321"/>
      <c r="K137" s="321"/>
      <c r="L137" s="321"/>
      <c r="M137" s="323"/>
    </row>
    <row r="138" spans="1:14" ht="18.75" x14ac:dyDescent="0.25">
      <c r="A138" s="402" t="s">
        <v>1057</v>
      </c>
      <c r="B138" s="402"/>
      <c r="C138" s="402"/>
      <c r="D138" s="402"/>
      <c r="E138" s="402"/>
      <c r="F138" s="402"/>
      <c r="G138" s="402"/>
      <c r="H138" s="315"/>
      <c r="I138" s="321"/>
      <c r="J138" s="321"/>
      <c r="K138" s="321"/>
      <c r="L138" s="321"/>
      <c r="M138" s="323"/>
    </row>
    <row r="139" spans="1:14" ht="23.25" customHeight="1" x14ac:dyDescent="0.25">
      <c r="A139" s="402"/>
      <c r="B139" s="402"/>
      <c r="C139" s="402"/>
      <c r="D139" s="402"/>
      <c r="E139" s="402"/>
      <c r="F139" s="402"/>
      <c r="G139" s="402"/>
      <c r="H139" s="315"/>
      <c r="I139" s="321"/>
      <c r="J139" s="321"/>
      <c r="K139" s="321"/>
      <c r="L139" s="321"/>
      <c r="M139" s="323"/>
    </row>
    <row r="140" spans="1:14" x14ac:dyDescent="0.25">
      <c r="A140" s="317" t="s">
        <v>652</v>
      </c>
      <c r="B140" s="366" t="s">
        <v>653</v>
      </c>
      <c r="C140" s="333">
        <f>ROW(B24)</f>
        <v>24</v>
      </c>
      <c r="E140" s="367"/>
      <c r="F140" s="367"/>
      <c r="G140" s="367"/>
      <c r="H140" s="315"/>
      <c r="I140" s="366"/>
      <c r="J140" s="368"/>
      <c r="L140" s="367"/>
      <c r="M140" s="367"/>
      <c r="N140" s="367"/>
    </row>
    <row r="141" spans="1:14" x14ac:dyDescent="0.25">
      <c r="A141" s="317" t="s">
        <v>654</v>
      </c>
      <c r="B141" s="366" t="s">
        <v>655</v>
      </c>
      <c r="C141" s="333">
        <f>ROW(B25)</f>
        <v>25</v>
      </c>
      <c r="E141" s="367"/>
      <c r="F141" s="367"/>
      <c r="H141" s="315"/>
      <c r="I141" s="366"/>
      <c r="J141" s="368"/>
      <c r="L141" s="367"/>
      <c r="M141" s="367"/>
    </row>
    <row r="142" spans="1:14" x14ac:dyDescent="0.25">
      <c r="A142" s="317" t="s">
        <v>656</v>
      </c>
      <c r="B142" s="366" t="s">
        <v>657</v>
      </c>
      <c r="C142" s="333" t="str">
        <f>ROW('B1. HTT Mortgage Assets'!B31)&amp; " for Mortgage Assets"</f>
        <v>31 for Mortgage Assets</v>
      </c>
      <c r="D142" s="368"/>
      <c r="E142" s="369"/>
      <c r="F142" s="367"/>
      <c r="G142" s="369"/>
      <c r="H142" s="315"/>
      <c r="I142" s="366"/>
      <c r="J142" s="368"/>
      <c r="K142" s="368"/>
      <c r="L142" s="369"/>
      <c r="M142" s="367"/>
      <c r="N142" s="369"/>
    </row>
    <row r="143" spans="1:14" x14ac:dyDescent="0.25">
      <c r="A143" s="317" t="s">
        <v>658</v>
      </c>
      <c r="B143" s="366" t="s">
        <v>659</v>
      </c>
      <c r="C143" s="333">
        <f>ROW(B28)</f>
        <v>28</v>
      </c>
      <c r="H143" s="315"/>
      <c r="I143" s="366"/>
      <c r="J143" s="368"/>
    </row>
    <row r="144" spans="1:14" x14ac:dyDescent="0.25">
      <c r="A144" s="317" t="s">
        <v>660</v>
      </c>
      <c r="B144" s="366" t="s">
        <v>661</v>
      </c>
      <c r="C144" s="370" t="str">
        <f>ROW('B1. HTT Mortgage Assets'!B107)&amp;" for Residential Mortgage Assets"</f>
        <v>107 for Residential Mortgage Assets</v>
      </c>
      <c r="D144" s="333" t="str">
        <f>ROW('B1. HTT Mortgage Assets'!B165 )&amp; " for Commercial Mortgage Assets"</f>
        <v>165 for Commercial Mortgage Assets</v>
      </c>
      <c r="E144" s="369"/>
      <c r="F144" s="368"/>
      <c r="G144" s="369"/>
      <c r="H144" s="315"/>
      <c r="I144" s="366"/>
      <c r="J144" s="371"/>
      <c r="K144" s="368"/>
      <c r="L144" s="369"/>
      <c r="N144" s="369"/>
    </row>
    <row r="145" spans="1:14" x14ac:dyDescent="0.25">
      <c r="A145" s="317" t="s">
        <v>662</v>
      </c>
      <c r="B145" s="366" t="s">
        <v>663</v>
      </c>
      <c r="C145" s="333" t="str">
        <f>ROW('B1. HTT Mortgage Assets'!B84)&amp;" for Mortgage Assets"</f>
        <v>84 for Mortgage Assets</v>
      </c>
      <c r="D145" s="333">
        <f>ROW(B93)</f>
        <v>93</v>
      </c>
      <c r="F145" s="368"/>
      <c r="H145" s="315"/>
      <c r="I145" s="366"/>
      <c r="M145" s="369"/>
    </row>
    <row r="146" spans="1:14" x14ac:dyDescent="0.25">
      <c r="A146" s="317" t="s">
        <v>664</v>
      </c>
      <c r="B146" s="366" t="s">
        <v>665</v>
      </c>
      <c r="C146" s="333">
        <f>ROW(B59)</f>
        <v>59</v>
      </c>
      <c r="F146" s="369"/>
      <c r="H146" s="315"/>
      <c r="I146" s="366"/>
      <c r="J146" s="368"/>
      <c r="M146" s="369"/>
    </row>
    <row r="147" spans="1:14" x14ac:dyDescent="0.25">
      <c r="A147" s="317" t="s">
        <v>666</v>
      </c>
      <c r="B147" s="366" t="s">
        <v>667</v>
      </c>
      <c r="C147" s="333">
        <f>ROW(B93)</f>
        <v>93</v>
      </c>
      <c r="E147" s="369"/>
      <c r="F147" s="369"/>
      <c r="H147" s="315"/>
      <c r="I147" s="366"/>
      <c r="J147" s="368"/>
      <c r="L147" s="369"/>
      <c r="M147" s="369"/>
    </row>
    <row r="148" spans="1:14" x14ac:dyDescent="0.25">
      <c r="A148" s="317" t="s">
        <v>668</v>
      </c>
      <c r="B148" s="366" t="s">
        <v>669</v>
      </c>
      <c r="C148" s="333">
        <f>ROW(B76)</f>
        <v>76</v>
      </c>
      <c r="E148" s="369"/>
      <c r="F148" s="369"/>
      <c r="H148" s="315"/>
      <c r="I148" s="366"/>
      <c r="J148" s="368"/>
      <c r="L148" s="369"/>
      <c r="M148" s="369"/>
    </row>
    <row r="149" spans="1:14" ht="30" x14ac:dyDescent="0.25">
      <c r="A149" s="317" t="s">
        <v>670</v>
      </c>
      <c r="B149" s="317" t="s">
        <v>671</v>
      </c>
      <c r="C149" s="372" t="e">
        <f>ROW(#REF!)&amp;" for Harmonised Glossary"</f>
        <v>#REF!</v>
      </c>
      <c r="E149" s="369"/>
      <c r="H149" s="315"/>
      <c r="J149" s="368"/>
      <c r="L149" s="369"/>
    </row>
    <row r="150" spans="1:14" x14ac:dyDescent="0.25">
      <c r="A150" s="317" t="s">
        <v>672</v>
      </c>
      <c r="B150" s="366" t="s">
        <v>673</v>
      </c>
      <c r="C150" s="333">
        <f>ROW(B35)</f>
        <v>35</v>
      </c>
      <c r="E150" s="369"/>
      <c r="H150" s="315"/>
      <c r="I150" s="366"/>
      <c r="J150" s="368"/>
      <c r="L150" s="369"/>
    </row>
    <row r="151" spans="1:14" x14ac:dyDescent="0.25">
      <c r="A151" s="317" t="s">
        <v>674</v>
      </c>
      <c r="B151" s="366" t="s">
        <v>675</v>
      </c>
      <c r="C151" s="333">
        <f>ROW(B47)</f>
        <v>47</v>
      </c>
      <c r="E151" s="369"/>
      <c r="H151" s="315"/>
      <c r="I151" s="366"/>
      <c r="J151" s="368"/>
      <c r="L151" s="369"/>
    </row>
    <row r="152" spans="1:14" x14ac:dyDescent="0.25">
      <c r="A152" s="317" t="s">
        <v>676</v>
      </c>
      <c r="B152" s="366" t="s">
        <v>677</v>
      </c>
      <c r="C152" s="333" t="str">
        <f>ROW('B1. HTT Mortgage Assets'!B104)&amp; " for Mortgage Assets"</f>
        <v>104 for Mortgage Assets</v>
      </c>
      <c r="D152" s="368"/>
      <c r="E152" s="369"/>
      <c r="H152" s="315"/>
      <c r="I152" s="366"/>
      <c r="J152" s="368"/>
      <c r="K152" s="368"/>
      <c r="L152" s="369"/>
    </row>
    <row r="153" spans="1:14" s="315" customFormat="1" ht="37.5" x14ac:dyDescent="0.25">
      <c r="A153" s="330"/>
      <c r="B153" s="329" t="s">
        <v>443</v>
      </c>
      <c r="C153" s="330"/>
      <c r="D153" s="330"/>
      <c r="E153" s="330"/>
      <c r="F153" s="330"/>
      <c r="G153" s="331"/>
      <c r="I153" s="321"/>
      <c r="J153" s="323"/>
      <c r="K153" s="323"/>
      <c r="L153" s="323"/>
      <c r="M153" s="323"/>
    </row>
    <row r="154" spans="1:14" s="315" customFormat="1" x14ac:dyDescent="0.25">
      <c r="A154" s="317" t="s">
        <v>678</v>
      </c>
      <c r="B154" s="373" t="s">
        <v>679</v>
      </c>
      <c r="C154" s="333">
        <f>ROW(B99)</f>
        <v>99</v>
      </c>
      <c r="D154" s="317"/>
      <c r="E154" s="317"/>
      <c r="F154" s="317"/>
      <c r="I154" s="373"/>
      <c r="J154" s="368"/>
      <c r="K154" s="317"/>
      <c r="L154" s="317"/>
      <c r="M154" s="317"/>
    </row>
    <row r="155" spans="1:14" s="315" customFormat="1" ht="18.75" x14ac:dyDescent="0.25">
      <c r="A155" s="330"/>
      <c r="B155" s="329" t="s">
        <v>444</v>
      </c>
      <c r="C155" s="330"/>
      <c r="D155" s="330"/>
      <c r="E155" s="330"/>
      <c r="F155" s="330"/>
      <c r="G155" s="331"/>
      <c r="I155" s="321"/>
      <c r="J155" s="323"/>
      <c r="K155" s="323"/>
      <c r="L155" s="323"/>
      <c r="M155" s="323"/>
    </row>
    <row r="156" spans="1:14" s="317" customFormat="1" x14ac:dyDescent="0.25">
      <c r="G156" s="315"/>
      <c r="H156" s="315"/>
      <c r="N156" s="315"/>
    </row>
    <row r="157" spans="1:14" s="317" customFormat="1" x14ac:dyDescent="0.25">
      <c r="G157" s="315"/>
      <c r="H157" s="315"/>
      <c r="N157" s="315"/>
    </row>
    <row r="158" spans="1:14" s="317" customFormat="1" x14ac:dyDescent="0.25">
      <c r="G158" s="315"/>
      <c r="H158" s="315"/>
      <c r="N158" s="315"/>
    </row>
    <row r="159" spans="1:14" s="317" customFormat="1" x14ac:dyDescent="0.25">
      <c r="G159" s="315"/>
      <c r="H159" s="315"/>
      <c r="N159" s="315"/>
    </row>
    <row r="160" spans="1:14" s="317" customFormat="1" x14ac:dyDescent="0.25">
      <c r="G160" s="315"/>
      <c r="H160" s="315"/>
      <c r="N160" s="315"/>
    </row>
    <row r="161" spans="7:14" s="317" customFormat="1" x14ac:dyDescent="0.25">
      <c r="G161" s="315"/>
      <c r="H161" s="315"/>
      <c r="N161" s="315"/>
    </row>
    <row r="162" spans="7:14" s="317" customFormat="1" x14ac:dyDescent="0.25">
      <c r="G162" s="315"/>
      <c r="H162" s="315"/>
      <c r="N162" s="315"/>
    </row>
    <row r="163" spans="7:14" s="317" customFormat="1" x14ac:dyDescent="0.25">
      <c r="G163" s="315"/>
      <c r="H163" s="315"/>
      <c r="N163" s="315"/>
    </row>
    <row r="164" spans="7:14" s="317" customFormat="1" x14ac:dyDescent="0.25">
      <c r="G164" s="315"/>
      <c r="H164" s="315"/>
      <c r="N164" s="315"/>
    </row>
    <row r="165" spans="7:14" s="317" customFormat="1" x14ac:dyDescent="0.25">
      <c r="G165" s="315"/>
      <c r="H165" s="315"/>
      <c r="N165" s="315"/>
    </row>
    <row r="166" spans="7:14" s="317" customFormat="1" x14ac:dyDescent="0.25">
      <c r="G166" s="315"/>
      <c r="H166" s="315"/>
      <c r="N166" s="315"/>
    </row>
    <row r="167" spans="7:14" s="317" customFormat="1" x14ac:dyDescent="0.25">
      <c r="G167" s="315"/>
      <c r="H167" s="315"/>
      <c r="N167" s="315"/>
    </row>
    <row r="168" spans="7:14" s="317" customFormat="1" x14ac:dyDescent="0.25">
      <c r="G168" s="315"/>
      <c r="H168" s="315"/>
      <c r="N168" s="315"/>
    </row>
    <row r="169" spans="7:14" s="317" customFormat="1" x14ac:dyDescent="0.25">
      <c r="G169" s="315"/>
      <c r="H169" s="315"/>
      <c r="N169" s="315"/>
    </row>
    <row r="170" spans="7:14" s="317" customFormat="1" x14ac:dyDescent="0.25">
      <c r="G170" s="315"/>
      <c r="H170" s="315"/>
      <c r="N170" s="315"/>
    </row>
    <row r="171" spans="7:14" s="317" customFormat="1" x14ac:dyDescent="0.25">
      <c r="G171" s="315"/>
      <c r="H171" s="315"/>
      <c r="N171" s="315"/>
    </row>
    <row r="172" spans="7:14" s="317" customFormat="1" x14ac:dyDescent="0.25">
      <c r="G172" s="315"/>
      <c r="H172" s="315"/>
      <c r="N172" s="315"/>
    </row>
    <row r="173" spans="7:14" s="317" customFormat="1" x14ac:dyDescent="0.25">
      <c r="G173" s="315"/>
      <c r="H173" s="315"/>
      <c r="N173" s="315"/>
    </row>
    <row r="174" spans="7:14" s="317" customFormat="1" x14ac:dyDescent="0.25">
      <c r="G174" s="315"/>
      <c r="H174" s="315"/>
      <c r="N174" s="315"/>
    </row>
    <row r="175" spans="7:14" s="317" customFormat="1" x14ac:dyDescent="0.25">
      <c r="G175" s="315"/>
      <c r="H175" s="315"/>
      <c r="N175" s="315"/>
    </row>
    <row r="176" spans="7:14" s="317" customFormat="1" x14ac:dyDescent="0.25">
      <c r="G176" s="315"/>
      <c r="H176" s="315"/>
      <c r="N176" s="315"/>
    </row>
    <row r="177" spans="7:14" s="317" customFormat="1" x14ac:dyDescent="0.25">
      <c r="G177" s="315"/>
      <c r="H177" s="315"/>
      <c r="N177" s="315"/>
    </row>
    <row r="178" spans="7:14" s="317" customFormat="1" x14ac:dyDescent="0.25">
      <c r="G178" s="315"/>
      <c r="H178" s="315"/>
      <c r="N178" s="315"/>
    </row>
    <row r="179" spans="7:14" s="317" customFormat="1" x14ac:dyDescent="0.25">
      <c r="G179" s="315"/>
      <c r="H179" s="315"/>
      <c r="N179" s="315"/>
    </row>
    <row r="180" spans="7:14" s="317" customFormat="1" x14ac:dyDescent="0.25">
      <c r="G180" s="315"/>
      <c r="H180" s="315"/>
      <c r="N180" s="315"/>
    </row>
    <row r="181" spans="7:14" s="317" customFormat="1" x14ac:dyDescent="0.25">
      <c r="G181" s="315"/>
      <c r="H181" s="315"/>
      <c r="N181" s="315"/>
    </row>
    <row r="182" spans="7:14" s="317" customFormat="1" x14ac:dyDescent="0.25">
      <c r="G182" s="315"/>
      <c r="H182" s="315"/>
      <c r="N182" s="315"/>
    </row>
    <row r="183" spans="7:14" s="317" customFormat="1" x14ac:dyDescent="0.25">
      <c r="G183" s="315"/>
      <c r="H183" s="315"/>
      <c r="N183" s="315"/>
    </row>
    <row r="184" spans="7:14" s="317" customFormat="1" x14ac:dyDescent="0.25">
      <c r="G184" s="315"/>
      <c r="H184" s="315"/>
      <c r="N184" s="315"/>
    </row>
    <row r="185" spans="7:14" s="317" customFormat="1" x14ac:dyDescent="0.25">
      <c r="G185" s="315"/>
      <c r="H185" s="315"/>
      <c r="N185" s="315"/>
    </row>
    <row r="186" spans="7:14" s="317" customFormat="1" x14ac:dyDescent="0.25">
      <c r="G186" s="315"/>
      <c r="H186" s="315"/>
      <c r="N186" s="315"/>
    </row>
    <row r="187" spans="7:14" s="317" customFormat="1" x14ac:dyDescent="0.25">
      <c r="G187" s="315"/>
      <c r="H187" s="315"/>
      <c r="N187" s="315"/>
    </row>
    <row r="188" spans="7:14" s="317" customFormat="1" x14ac:dyDescent="0.25">
      <c r="G188" s="315"/>
      <c r="H188" s="315"/>
      <c r="N188" s="315"/>
    </row>
    <row r="189" spans="7:14" s="317" customFormat="1" x14ac:dyDescent="0.25">
      <c r="G189" s="315"/>
      <c r="H189" s="315"/>
      <c r="N189" s="315"/>
    </row>
    <row r="190" spans="7:14" s="317" customFormat="1" x14ac:dyDescent="0.25">
      <c r="G190" s="315"/>
      <c r="H190" s="315"/>
      <c r="N190" s="315"/>
    </row>
    <row r="191" spans="7:14" s="317" customFormat="1" x14ac:dyDescent="0.25">
      <c r="G191" s="315"/>
      <c r="H191" s="315"/>
      <c r="N191" s="315"/>
    </row>
    <row r="192" spans="7:14" s="317" customFormat="1" x14ac:dyDescent="0.25">
      <c r="G192" s="315"/>
      <c r="H192" s="315"/>
      <c r="N192" s="315"/>
    </row>
    <row r="193" spans="7:14" s="317" customFormat="1" x14ac:dyDescent="0.25">
      <c r="G193" s="315"/>
      <c r="H193" s="315"/>
      <c r="N193" s="315"/>
    </row>
    <row r="194" spans="7:14" s="317" customFormat="1" x14ac:dyDescent="0.25">
      <c r="G194" s="315"/>
      <c r="H194" s="315"/>
      <c r="N194" s="315"/>
    </row>
    <row r="195" spans="7:14" s="317" customFormat="1" x14ac:dyDescent="0.25">
      <c r="G195" s="315"/>
      <c r="H195" s="315"/>
      <c r="N195" s="315"/>
    </row>
    <row r="196" spans="7:14" s="317" customFormat="1" x14ac:dyDescent="0.25">
      <c r="G196" s="315"/>
      <c r="H196" s="315"/>
      <c r="N196" s="315"/>
    </row>
    <row r="197" spans="7:14" s="317" customFormat="1" x14ac:dyDescent="0.25">
      <c r="G197" s="315"/>
      <c r="H197" s="315"/>
      <c r="N197" s="315"/>
    </row>
    <row r="198" spans="7:14" s="317" customFormat="1" x14ac:dyDescent="0.25">
      <c r="G198" s="315"/>
      <c r="H198" s="315"/>
      <c r="N198" s="315"/>
    </row>
    <row r="199" spans="7:14" s="317" customFormat="1" x14ac:dyDescent="0.25">
      <c r="G199" s="315"/>
      <c r="H199" s="315"/>
      <c r="N199" s="315"/>
    </row>
    <row r="200" spans="7:14" s="317" customFormat="1" x14ac:dyDescent="0.25">
      <c r="G200" s="315"/>
      <c r="H200" s="315"/>
      <c r="N200" s="315"/>
    </row>
    <row r="201" spans="7:14" s="317" customFormat="1" x14ac:dyDescent="0.25">
      <c r="G201" s="315"/>
      <c r="H201" s="315"/>
      <c r="N201" s="315"/>
    </row>
    <row r="202" spans="7:14" s="317" customFormat="1" x14ac:dyDescent="0.25">
      <c r="G202" s="315"/>
      <c r="H202" s="315"/>
      <c r="N202" s="315"/>
    </row>
    <row r="203" spans="7:14" s="317" customFormat="1" x14ac:dyDescent="0.25">
      <c r="G203" s="315"/>
      <c r="H203" s="315"/>
      <c r="N203" s="315"/>
    </row>
  </sheetData>
  <mergeCells count="1">
    <mergeCell ref="A138:G139"/>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140" location="'A. HTT General'!A24" display="'A. HTT General'!A24"/>
    <hyperlink ref="C141" location="'A. HTT General'!A25" display="'A. HTT General'!A25"/>
    <hyperlink ref="C142" location="'B1. HTT Mortgage Assets'!B31" display="'B1. HTT Mortgage Assets'!B31"/>
    <hyperlink ref="C143" location="'A. HTT General'!A28" display="'A. HTT General'!A28"/>
    <hyperlink ref="C147" location="'A. HTT General'!B93" display="'A. HTT General'!B93"/>
    <hyperlink ref="C148" location="'A. HTT General'!B76" display="'A. HTT General'!B76"/>
    <hyperlink ref="C150" location="'A. HTT General'!B35" display="'A. HTT General'!B35"/>
    <hyperlink ref="C151" location="'A. HTT General'!B47" display="'A. HTT General'!B47"/>
    <hyperlink ref="C152" location="'B1. HTT Mortgage Assets'!B104" display="'B1. HTT Mortgage Assets'!B104"/>
    <hyperlink ref="C154" location="'A. HTT General'!B99" display="'A. HTT General'!B99"/>
    <hyperlink ref="B19" r:id="rId1" display="UCITS Compliance"/>
    <hyperlink ref="B20" r:id="rId2" display="CRR Compliance"/>
    <hyperlink ref="B21" r:id="rId3"/>
    <hyperlink ref="B10" location="'A. HTT General'!B309" display="5. References to Capital Requirements Regulation (CRR) 129(1)"/>
    <hyperlink ref="C146" location="'A. HTT General'!B59" display="'A. HTT General'!B59"/>
    <hyperlink ref="D144" location="'B1. HTT Mortgage Assets'!B165" display="'B1. HTT Mortgage Assets'!B165"/>
    <hyperlink ref="C144" location="'B1. HTT Mortgage Assets'!B107" display="'B1. HTT Mortgage Assets'!B107"/>
    <hyperlink ref="C145" location="'B1. HTT Mortgage Assets'!B84" display="'B1. HTT Mortgage Assets'!B84"/>
    <hyperlink ref="D145" location="'A. HTT General'!B93" display="'A. HTT General'!B93"/>
    <hyperlink ref="C16" r:id="rId4"/>
    <hyperlink ref="C21" r:id="rId5"/>
    <hyperlink ref="C129" r:id="rId6"/>
    <hyperlink ref="C149" location="'C. HTT Harmonised Glossary'!B17" display="'C. HTT Harmonised Glossary'!B17"/>
  </hyperlinks>
  <printOptions horizontalCentered="1"/>
  <pageMargins left="0.19685039370078741" right="0.19685039370078741" top="0.74803149606299213" bottom="0.74803149606299213" header="0.31496062992125984" footer="0.31496062992125984"/>
  <pageSetup paperSize="9" scale="49" fitToHeight="0" orientation="portrait" r:id="rId7"/>
  <headerFooter>
    <oddHeader>&amp;R&amp;G</oddHeader>
  </headerFooter>
  <rowBreaks count="1" manualBreakCount="1">
    <brk id="92" max="6" man="1"/>
  </rowBreaks>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rgb="FFE36E00"/>
  </sheetPr>
  <dimension ref="A1:I224"/>
  <sheetViews>
    <sheetView zoomScale="70" zoomScaleNormal="70" zoomScaleSheetLayoutView="70" zoomScalePageLayoutView="80" workbookViewId="0"/>
  </sheetViews>
  <sheetFormatPr defaultColWidth="8.85546875" defaultRowHeight="15" x14ac:dyDescent="0.25"/>
  <cols>
    <col min="1" max="1" width="13.85546875" style="317" customWidth="1"/>
    <col min="2" max="2" width="60.85546875" style="317" customWidth="1"/>
    <col min="3" max="4" width="30.140625" style="317" customWidth="1"/>
    <col min="5" max="5" width="30.140625" style="317" hidden="1" customWidth="1"/>
    <col min="6" max="6" width="30.140625" style="317" customWidth="1"/>
    <col min="7" max="7" width="30.140625" style="315" customWidth="1"/>
    <col min="8" max="16384" width="8.85546875" style="356"/>
  </cols>
  <sheetData>
    <row r="1" spans="1:7" ht="31.5" x14ac:dyDescent="0.25">
      <c r="A1" s="314" t="s">
        <v>680</v>
      </c>
      <c r="B1" s="314"/>
      <c r="C1" s="315"/>
      <c r="D1" s="315"/>
      <c r="E1" s="315"/>
      <c r="F1" s="315"/>
    </row>
    <row r="2" spans="1:7" ht="15.75" thickBot="1" x14ac:dyDescent="0.3">
      <c r="A2" s="315"/>
      <c r="B2" s="315"/>
      <c r="C2" s="315"/>
      <c r="D2" s="315"/>
      <c r="E2" s="315"/>
      <c r="F2" s="315"/>
    </row>
    <row r="3" spans="1:7" ht="19.5" thickBot="1" x14ac:dyDescent="0.3">
      <c r="A3" s="318"/>
      <c r="B3" s="319" t="s">
        <v>436</v>
      </c>
      <c r="C3" s="320" t="s">
        <v>82</v>
      </c>
      <c r="D3" s="318"/>
      <c r="E3" s="318"/>
      <c r="F3" s="318"/>
      <c r="G3" s="318"/>
    </row>
    <row r="4" spans="1:7" ht="15.75" thickBot="1" x14ac:dyDescent="0.3"/>
    <row r="5" spans="1:7" ht="18.75" x14ac:dyDescent="0.25">
      <c r="A5" s="321"/>
      <c r="B5" s="322" t="s">
        <v>681</v>
      </c>
      <c r="C5" s="321"/>
      <c r="E5" s="323"/>
      <c r="F5" s="323"/>
    </row>
    <row r="6" spans="1:7" x14ac:dyDescent="0.25">
      <c r="B6" s="325" t="s">
        <v>682</v>
      </c>
    </row>
    <row r="7" spans="1:7" x14ac:dyDescent="0.25">
      <c r="B7" s="326" t="s">
        <v>683</v>
      </c>
    </row>
    <row r="8" spans="1:7" ht="15.75" thickBot="1" x14ac:dyDescent="0.3">
      <c r="B8" s="327" t="s">
        <v>684</v>
      </c>
    </row>
    <row r="9" spans="1:7" x14ac:dyDescent="0.25">
      <c r="B9" s="328"/>
    </row>
    <row r="10" spans="1:7" ht="37.5" x14ac:dyDescent="0.25">
      <c r="A10" s="329" t="s">
        <v>445</v>
      </c>
      <c r="B10" s="329" t="s">
        <v>682</v>
      </c>
      <c r="C10" s="330"/>
      <c r="D10" s="330"/>
      <c r="E10" s="330"/>
      <c r="F10" s="330"/>
      <c r="G10" s="331"/>
    </row>
    <row r="11" spans="1:7" ht="15" customHeight="1" x14ac:dyDescent="0.25">
      <c r="A11" s="337"/>
      <c r="B11" s="338" t="s">
        <v>685</v>
      </c>
      <c r="C11" s="337" t="s">
        <v>464</v>
      </c>
      <c r="D11" s="337"/>
      <c r="E11" s="337"/>
      <c r="F11" s="340" t="s">
        <v>686</v>
      </c>
      <c r="G11" s="340"/>
    </row>
    <row r="12" spans="1:7" x14ac:dyDescent="0.25">
      <c r="A12" s="317" t="s">
        <v>687</v>
      </c>
      <c r="B12" s="317" t="s">
        <v>688</v>
      </c>
      <c r="C12" s="341">
        <v>6836.2789798099993</v>
      </c>
      <c r="F12" s="352">
        <v>0.99606048482819554</v>
      </c>
    </row>
    <row r="13" spans="1:7" x14ac:dyDescent="0.25">
      <c r="A13" s="317" t="s">
        <v>689</v>
      </c>
      <c r="B13" s="317" t="s">
        <v>690</v>
      </c>
      <c r="C13" s="341">
        <v>27.038141930000002</v>
      </c>
      <c r="F13" s="352">
        <v>3.9395151718044537E-3</v>
      </c>
    </row>
    <row r="14" spans="1:7" x14ac:dyDescent="0.25">
      <c r="A14" s="317" t="s">
        <v>691</v>
      </c>
      <c r="B14" s="317" t="s">
        <v>9</v>
      </c>
      <c r="C14" s="341">
        <v>0</v>
      </c>
      <c r="F14" s="352">
        <v>0</v>
      </c>
    </row>
    <row r="15" spans="1:7" x14ac:dyDescent="0.25">
      <c r="A15" s="317" t="s">
        <v>692</v>
      </c>
      <c r="B15" s="374" t="s">
        <v>10</v>
      </c>
      <c r="C15" s="341">
        <v>6863.3171217399995</v>
      </c>
      <c r="F15" s="343">
        <v>1</v>
      </c>
    </row>
    <row r="16" spans="1:7" x14ac:dyDescent="0.25">
      <c r="A16" s="317" t="s">
        <v>693</v>
      </c>
      <c r="B16" s="356"/>
      <c r="C16" s="341">
        <v>0</v>
      </c>
    </row>
    <row r="17" spans="1:7" x14ac:dyDescent="0.25">
      <c r="A17" s="317" t="s">
        <v>694</v>
      </c>
      <c r="B17" s="317" t="s">
        <v>695</v>
      </c>
      <c r="C17" s="341">
        <v>26.165995110000001</v>
      </c>
      <c r="D17" s="356"/>
      <c r="E17" s="356"/>
      <c r="F17" s="356"/>
      <c r="G17" s="356"/>
    </row>
    <row r="18" spans="1:7" x14ac:dyDescent="0.25">
      <c r="A18" s="317" t="s">
        <v>696</v>
      </c>
      <c r="B18" s="317" t="s">
        <v>697</v>
      </c>
      <c r="C18" s="341">
        <v>0.33644265999999995</v>
      </c>
      <c r="F18" s="344" t="str">
        <f>IF($C$16=0,"",IF(C17="[for completion]","",C17/$C$16))</f>
        <v/>
      </c>
    </row>
    <row r="19" spans="1:7" x14ac:dyDescent="0.25">
      <c r="A19" s="317" t="s">
        <v>698</v>
      </c>
      <c r="B19" s="317" t="s">
        <v>699</v>
      </c>
      <c r="C19" s="341">
        <v>5541.8970544999993</v>
      </c>
      <c r="F19" s="344" t="str">
        <f t="shared" ref="F19:F26" si="0">IF($C$16=0,"",IF(C19="[for completion]","",C19/$C$16))</f>
        <v/>
      </c>
    </row>
    <row r="20" spans="1:7" x14ac:dyDescent="0.25">
      <c r="A20" s="317" t="s">
        <v>700</v>
      </c>
      <c r="B20" s="317" t="s">
        <v>701</v>
      </c>
      <c r="C20" s="341">
        <v>1015.9586732500001</v>
      </c>
      <c r="F20" s="344" t="str">
        <f t="shared" si="0"/>
        <v/>
      </c>
    </row>
    <row r="21" spans="1:7" x14ac:dyDescent="0.25">
      <c r="A21" s="317" t="s">
        <v>702</v>
      </c>
      <c r="B21" s="317" t="s">
        <v>703</v>
      </c>
      <c r="C21" s="341">
        <v>251.92081429000001</v>
      </c>
      <c r="F21" s="344" t="str">
        <f t="shared" si="0"/>
        <v/>
      </c>
    </row>
    <row r="22" spans="1:7" x14ac:dyDescent="0.25">
      <c r="A22" s="317" t="s">
        <v>704</v>
      </c>
      <c r="B22" s="317" t="s">
        <v>705</v>
      </c>
      <c r="C22" s="341">
        <v>0.1150581</v>
      </c>
      <c r="F22" s="344" t="str">
        <f t="shared" si="0"/>
        <v/>
      </c>
    </row>
    <row r="23" spans="1:7" x14ac:dyDescent="0.25">
      <c r="A23" s="317" t="s">
        <v>706</v>
      </c>
      <c r="B23" s="317" t="s">
        <v>707</v>
      </c>
      <c r="C23" s="341">
        <v>4.1092037899999996</v>
      </c>
      <c r="F23" s="344" t="str">
        <f t="shared" si="0"/>
        <v/>
      </c>
    </row>
    <row r="24" spans="1:7" x14ac:dyDescent="0.25">
      <c r="A24" s="317" t="s">
        <v>708</v>
      </c>
      <c r="B24" s="317" t="s">
        <v>709</v>
      </c>
      <c r="C24" s="341">
        <v>6.8519101500000001</v>
      </c>
      <c r="F24" s="344" t="str">
        <f t="shared" si="0"/>
        <v/>
      </c>
    </row>
    <row r="25" spans="1:7" x14ac:dyDescent="0.25">
      <c r="A25" s="317" t="s">
        <v>710</v>
      </c>
      <c r="B25" s="317" t="s">
        <v>711</v>
      </c>
      <c r="C25" s="341">
        <v>15.961969890000001</v>
      </c>
      <c r="F25" s="344" t="str">
        <f t="shared" si="0"/>
        <v/>
      </c>
    </row>
    <row r="26" spans="1:7" x14ac:dyDescent="0.25">
      <c r="A26" s="317" t="s">
        <v>712</v>
      </c>
      <c r="B26" s="317" t="s">
        <v>713</v>
      </c>
      <c r="C26" s="341">
        <v>0</v>
      </c>
      <c r="D26" s="356"/>
      <c r="E26" s="356"/>
      <c r="F26" s="344" t="str">
        <f t="shared" si="0"/>
        <v/>
      </c>
    </row>
    <row r="27" spans="1:7" ht="15" customHeight="1" x14ac:dyDescent="0.25">
      <c r="A27" s="337"/>
      <c r="B27" s="338" t="s">
        <v>714</v>
      </c>
      <c r="C27" s="337" t="s">
        <v>715</v>
      </c>
      <c r="D27" s="337" t="s">
        <v>716</v>
      </c>
      <c r="E27" s="339"/>
      <c r="F27" s="337" t="s">
        <v>717</v>
      </c>
      <c r="G27" s="340"/>
    </row>
    <row r="28" spans="1:7" x14ac:dyDescent="0.25">
      <c r="A28" s="317" t="s">
        <v>718</v>
      </c>
      <c r="B28" s="317" t="s">
        <v>719</v>
      </c>
      <c r="C28" s="341">
        <v>2617</v>
      </c>
      <c r="D28" s="341">
        <v>92</v>
      </c>
      <c r="E28" s="341"/>
      <c r="F28" s="341">
        <v>2709</v>
      </c>
    </row>
    <row r="29" spans="1:7" ht="15" customHeight="1" x14ac:dyDescent="0.25">
      <c r="A29" s="337"/>
      <c r="B29" s="338" t="s">
        <v>720</v>
      </c>
      <c r="C29" s="337" t="s">
        <v>721</v>
      </c>
      <c r="D29" s="337" t="s">
        <v>722</v>
      </c>
      <c r="E29" s="339"/>
      <c r="F29" s="340" t="s">
        <v>686</v>
      </c>
      <c r="G29" s="340"/>
    </row>
    <row r="30" spans="1:7" x14ac:dyDescent="0.25">
      <c r="A30" s="317" t="s">
        <v>723</v>
      </c>
      <c r="B30" s="317" t="s">
        <v>724</v>
      </c>
      <c r="C30" s="343">
        <v>7.4690471285329435E-2</v>
      </c>
      <c r="D30" s="343">
        <v>0.58175974113617646</v>
      </c>
      <c r="F30" s="343">
        <v>7.4396227040511659E-2</v>
      </c>
    </row>
    <row r="31" spans="1:7" ht="15" customHeight="1" x14ac:dyDescent="0.25">
      <c r="A31" s="337"/>
      <c r="B31" s="338" t="s">
        <v>725</v>
      </c>
      <c r="C31" s="337" t="s">
        <v>721</v>
      </c>
      <c r="D31" s="337" t="s">
        <v>722</v>
      </c>
      <c r="E31" s="339"/>
      <c r="F31" s="340" t="s">
        <v>686</v>
      </c>
      <c r="G31" s="340"/>
    </row>
    <row r="32" spans="1:7" x14ac:dyDescent="0.25">
      <c r="A32" s="317" t="s">
        <v>726</v>
      </c>
      <c r="B32" s="375" t="s">
        <v>727</v>
      </c>
      <c r="C32" s="376">
        <v>1.0000000000000002</v>
      </c>
      <c r="D32" s="376">
        <v>0.87724203872466311</v>
      </c>
      <c r="F32" s="376">
        <v>0.99951639314909624</v>
      </c>
      <c r="G32" s="317"/>
    </row>
    <row r="33" spans="1:7" x14ac:dyDescent="0.25">
      <c r="A33" s="317" t="s">
        <v>728</v>
      </c>
      <c r="B33" s="317" t="s">
        <v>729</v>
      </c>
      <c r="C33" s="343">
        <v>0</v>
      </c>
      <c r="D33" s="343">
        <v>0</v>
      </c>
      <c r="F33" s="343">
        <v>0</v>
      </c>
      <c r="G33" s="317"/>
    </row>
    <row r="34" spans="1:7" x14ac:dyDescent="0.25">
      <c r="A34" s="317" t="s">
        <v>730</v>
      </c>
      <c r="B34" s="317" t="s">
        <v>731</v>
      </c>
      <c r="C34" s="343">
        <v>0</v>
      </c>
      <c r="D34" s="343">
        <v>0</v>
      </c>
      <c r="F34" s="343">
        <v>0</v>
      </c>
      <c r="G34" s="317"/>
    </row>
    <row r="35" spans="1:7" x14ac:dyDescent="0.25">
      <c r="A35" s="317" t="s">
        <v>732</v>
      </c>
      <c r="B35" s="317" t="s">
        <v>733</v>
      </c>
      <c r="C35" s="343">
        <v>0</v>
      </c>
      <c r="D35" s="343">
        <v>0</v>
      </c>
      <c r="F35" s="343">
        <v>0</v>
      </c>
      <c r="G35" s="317"/>
    </row>
    <row r="36" spans="1:7" x14ac:dyDescent="0.25">
      <c r="A36" s="317" t="s">
        <v>734</v>
      </c>
      <c r="B36" s="317" t="s">
        <v>735</v>
      </c>
      <c r="C36" s="343">
        <v>0</v>
      </c>
      <c r="D36" s="343">
        <v>0</v>
      </c>
      <c r="F36" s="343">
        <v>0</v>
      </c>
      <c r="G36" s="317"/>
    </row>
    <row r="37" spans="1:7" x14ac:dyDescent="0.25">
      <c r="A37" s="317" t="s">
        <v>736</v>
      </c>
      <c r="B37" s="317" t="s">
        <v>737</v>
      </c>
      <c r="C37" s="343">
        <v>0</v>
      </c>
      <c r="D37" s="343">
        <v>0</v>
      </c>
      <c r="F37" s="343">
        <v>0</v>
      </c>
      <c r="G37" s="317"/>
    </row>
    <row r="38" spans="1:7" x14ac:dyDescent="0.25">
      <c r="A38" s="317" t="s">
        <v>738</v>
      </c>
      <c r="B38" s="317" t="s">
        <v>739</v>
      </c>
      <c r="C38" s="343">
        <v>0</v>
      </c>
      <c r="D38" s="343">
        <v>0</v>
      </c>
      <c r="F38" s="343">
        <v>0</v>
      </c>
      <c r="G38" s="317"/>
    </row>
    <row r="39" spans="1:7" x14ac:dyDescent="0.25">
      <c r="A39" s="317" t="s">
        <v>740</v>
      </c>
      <c r="B39" s="317" t="s">
        <v>425</v>
      </c>
      <c r="C39" s="343">
        <v>1.0000000000000002</v>
      </c>
      <c r="D39" s="343">
        <v>0.87724203872466311</v>
      </c>
      <c r="E39" s="377"/>
      <c r="F39" s="343">
        <v>0.99951639314909624</v>
      </c>
      <c r="G39" s="317"/>
    </row>
    <row r="40" spans="1:7" x14ac:dyDescent="0.25">
      <c r="A40" s="317" t="s">
        <v>741</v>
      </c>
      <c r="B40" s="317" t="s">
        <v>742</v>
      </c>
      <c r="C40" s="343">
        <v>0</v>
      </c>
      <c r="D40" s="343">
        <v>0</v>
      </c>
      <c r="F40" s="343">
        <v>0</v>
      </c>
      <c r="G40" s="317"/>
    </row>
    <row r="41" spans="1:7" x14ac:dyDescent="0.25">
      <c r="A41" s="317" t="s">
        <v>743</v>
      </c>
      <c r="B41" s="317" t="s">
        <v>744</v>
      </c>
      <c r="C41" s="343">
        <v>0</v>
      </c>
      <c r="D41" s="343">
        <v>0</v>
      </c>
      <c r="F41" s="343">
        <v>0</v>
      </c>
      <c r="G41" s="317"/>
    </row>
    <row r="42" spans="1:7" x14ac:dyDescent="0.25">
      <c r="A42" s="317" t="s">
        <v>745</v>
      </c>
      <c r="B42" s="317" t="s">
        <v>746</v>
      </c>
      <c r="C42" s="343">
        <v>0</v>
      </c>
      <c r="D42" s="343">
        <v>0</v>
      </c>
      <c r="F42" s="343">
        <v>0</v>
      </c>
      <c r="G42" s="317"/>
    </row>
    <row r="43" spans="1:7" x14ac:dyDescent="0.25">
      <c r="A43" s="317" t="s">
        <v>747</v>
      </c>
      <c r="B43" s="317" t="s">
        <v>748</v>
      </c>
      <c r="C43" s="343">
        <v>0</v>
      </c>
      <c r="D43" s="343">
        <v>0</v>
      </c>
      <c r="F43" s="343">
        <v>0</v>
      </c>
      <c r="G43" s="317"/>
    </row>
    <row r="44" spans="1:7" x14ac:dyDescent="0.25">
      <c r="A44" s="317" t="s">
        <v>749</v>
      </c>
      <c r="B44" s="317" t="s">
        <v>750</v>
      </c>
      <c r="C44" s="343">
        <v>0</v>
      </c>
      <c r="D44" s="343">
        <v>0</v>
      </c>
      <c r="F44" s="343">
        <v>0</v>
      </c>
      <c r="G44" s="317"/>
    </row>
    <row r="45" spans="1:7" x14ac:dyDescent="0.25">
      <c r="A45" s="317" t="s">
        <v>751</v>
      </c>
      <c r="B45" s="317" t="s">
        <v>752</v>
      </c>
      <c r="C45" s="343">
        <v>0</v>
      </c>
      <c r="D45" s="343">
        <v>0</v>
      </c>
      <c r="F45" s="343">
        <v>0</v>
      </c>
      <c r="G45" s="317"/>
    </row>
    <row r="46" spans="1:7" x14ac:dyDescent="0.25">
      <c r="A46" s="317" t="s">
        <v>753</v>
      </c>
      <c r="B46" s="317" t="s">
        <v>754</v>
      </c>
      <c r="C46" s="343">
        <v>0</v>
      </c>
      <c r="D46" s="343">
        <v>0</v>
      </c>
      <c r="F46" s="343">
        <v>0</v>
      </c>
      <c r="G46" s="317"/>
    </row>
    <row r="47" spans="1:7" x14ac:dyDescent="0.25">
      <c r="A47" s="317" t="s">
        <v>755</v>
      </c>
      <c r="B47" s="317" t="s">
        <v>756</v>
      </c>
      <c r="C47" s="343">
        <v>0</v>
      </c>
      <c r="D47" s="343">
        <v>0</v>
      </c>
      <c r="F47" s="343">
        <v>0</v>
      </c>
      <c r="G47" s="317"/>
    </row>
    <row r="48" spans="1:7" x14ac:dyDescent="0.25">
      <c r="A48" s="317" t="s">
        <v>757</v>
      </c>
      <c r="B48" s="317" t="s">
        <v>758</v>
      </c>
      <c r="C48" s="343">
        <v>0</v>
      </c>
      <c r="D48" s="343">
        <v>0</v>
      </c>
      <c r="F48" s="343">
        <v>0</v>
      </c>
      <c r="G48" s="317"/>
    </row>
    <row r="49" spans="1:9" x14ac:dyDescent="0.25">
      <c r="A49" s="317" t="s">
        <v>759</v>
      </c>
      <c r="B49" s="317" t="s">
        <v>760</v>
      </c>
      <c r="C49" s="343">
        <v>0</v>
      </c>
      <c r="D49" s="343">
        <v>0</v>
      </c>
      <c r="F49" s="343">
        <v>0</v>
      </c>
      <c r="G49" s="317"/>
    </row>
    <row r="50" spans="1:9" x14ac:dyDescent="0.25">
      <c r="A50" s="317" t="s">
        <v>761</v>
      </c>
      <c r="B50" s="317" t="s">
        <v>762</v>
      </c>
      <c r="C50" s="343">
        <v>0</v>
      </c>
      <c r="D50" s="343">
        <v>0</v>
      </c>
      <c r="F50" s="343">
        <v>0</v>
      </c>
      <c r="G50" s="317"/>
    </row>
    <row r="51" spans="1:9" x14ac:dyDescent="0.25">
      <c r="A51" s="317" t="s">
        <v>763</v>
      </c>
      <c r="B51" s="317" t="s">
        <v>764</v>
      </c>
      <c r="C51" s="343">
        <v>0</v>
      </c>
      <c r="D51" s="343">
        <v>0</v>
      </c>
      <c r="F51" s="343">
        <v>0</v>
      </c>
      <c r="G51" s="317"/>
    </row>
    <row r="52" spans="1:9" x14ac:dyDescent="0.25">
      <c r="A52" s="317" t="s">
        <v>765</v>
      </c>
      <c r="B52" s="317" t="s">
        <v>766</v>
      </c>
      <c r="C52" s="343">
        <v>0</v>
      </c>
      <c r="D52" s="343">
        <v>0</v>
      </c>
      <c r="F52" s="343">
        <v>0</v>
      </c>
      <c r="G52" s="317"/>
    </row>
    <row r="53" spans="1:9" x14ac:dyDescent="0.25">
      <c r="A53" s="317" t="s">
        <v>767</v>
      </c>
      <c r="B53" s="317" t="s">
        <v>768</v>
      </c>
      <c r="C53" s="343">
        <v>0</v>
      </c>
      <c r="D53" s="343">
        <v>0</v>
      </c>
      <c r="F53" s="343">
        <v>0</v>
      </c>
      <c r="G53" s="317"/>
      <c r="I53" s="378"/>
    </row>
    <row r="54" spans="1:9" x14ac:dyDescent="0.25">
      <c r="A54" s="317" t="s">
        <v>769</v>
      </c>
      <c r="B54" s="317" t="s">
        <v>770</v>
      </c>
      <c r="C54" s="343">
        <v>0</v>
      </c>
      <c r="D54" s="343">
        <v>0</v>
      </c>
      <c r="F54" s="343">
        <v>0</v>
      </c>
      <c r="G54" s="317"/>
    </row>
    <row r="55" spans="1:9" x14ac:dyDescent="0.25">
      <c r="A55" s="317" t="s">
        <v>771</v>
      </c>
      <c r="B55" s="317" t="s">
        <v>772</v>
      </c>
      <c r="C55" s="343">
        <v>0</v>
      </c>
      <c r="D55" s="343">
        <v>0</v>
      </c>
      <c r="F55" s="343">
        <v>0</v>
      </c>
      <c r="G55" s="317"/>
    </row>
    <row r="56" spans="1:9" x14ac:dyDescent="0.25">
      <c r="A56" s="317" t="s">
        <v>773</v>
      </c>
      <c r="B56" s="317" t="s">
        <v>774</v>
      </c>
      <c r="C56" s="343">
        <v>0</v>
      </c>
      <c r="D56" s="343">
        <v>0</v>
      </c>
      <c r="F56" s="343">
        <v>0</v>
      </c>
      <c r="G56" s="317"/>
    </row>
    <row r="57" spans="1:9" x14ac:dyDescent="0.25">
      <c r="A57" s="317" t="s">
        <v>775</v>
      </c>
      <c r="B57" s="317" t="s">
        <v>776</v>
      </c>
      <c r="C57" s="343">
        <v>0</v>
      </c>
      <c r="D57" s="343">
        <v>0</v>
      </c>
      <c r="F57" s="343">
        <v>0</v>
      </c>
      <c r="G57" s="317"/>
    </row>
    <row r="58" spans="1:9" x14ac:dyDescent="0.25">
      <c r="A58" s="317" t="s">
        <v>777</v>
      </c>
      <c r="B58" s="317" t="s">
        <v>778</v>
      </c>
      <c r="C58" s="343">
        <v>0</v>
      </c>
      <c r="D58" s="343">
        <v>0</v>
      </c>
      <c r="F58" s="343">
        <v>0</v>
      </c>
      <c r="G58" s="317"/>
    </row>
    <row r="59" spans="1:9" x14ac:dyDescent="0.25">
      <c r="A59" s="317" t="s">
        <v>779</v>
      </c>
      <c r="B59" s="317" t="s">
        <v>780</v>
      </c>
      <c r="C59" s="343">
        <v>0</v>
      </c>
      <c r="D59" s="343">
        <v>0</v>
      </c>
      <c r="F59" s="343">
        <v>0</v>
      </c>
      <c r="G59" s="317"/>
    </row>
    <row r="60" spans="1:9" x14ac:dyDescent="0.25">
      <c r="A60" s="317" t="s">
        <v>781</v>
      </c>
      <c r="B60" s="317" t="s">
        <v>782</v>
      </c>
      <c r="C60" s="343">
        <v>0</v>
      </c>
      <c r="D60" s="343">
        <v>0</v>
      </c>
      <c r="F60" s="343">
        <v>0</v>
      </c>
      <c r="G60" s="317"/>
    </row>
    <row r="61" spans="1:9" x14ac:dyDescent="0.25">
      <c r="A61" s="317" t="s">
        <v>783</v>
      </c>
      <c r="B61" s="375" t="s">
        <v>604</v>
      </c>
      <c r="C61" s="376">
        <v>0</v>
      </c>
      <c r="D61" s="376">
        <v>0</v>
      </c>
      <c r="F61" s="376">
        <v>0</v>
      </c>
      <c r="G61" s="317"/>
    </row>
    <row r="62" spans="1:9" x14ac:dyDescent="0.25">
      <c r="A62" s="317" t="s">
        <v>784</v>
      </c>
      <c r="B62" s="317" t="s">
        <v>785</v>
      </c>
      <c r="C62" s="343">
        <v>0</v>
      </c>
      <c r="D62" s="343">
        <v>0</v>
      </c>
      <c r="F62" s="343">
        <v>0</v>
      </c>
      <c r="G62" s="317"/>
    </row>
    <row r="63" spans="1:9" x14ac:dyDescent="0.25">
      <c r="A63" s="317" t="s">
        <v>786</v>
      </c>
      <c r="B63" s="317" t="s">
        <v>787</v>
      </c>
      <c r="C63" s="343">
        <v>0</v>
      </c>
      <c r="D63" s="343">
        <v>0</v>
      </c>
      <c r="F63" s="343">
        <v>0</v>
      </c>
      <c r="G63" s="317"/>
    </row>
    <row r="64" spans="1:9" x14ac:dyDescent="0.25">
      <c r="A64" s="317" t="s">
        <v>788</v>
      </c>
      <c r="B64" s="317" t="s">
        <v>789</v>
      </c>
      <c r="C64" s="343">
        <v>0</v>
      </c>
      <c r="D64" s="343">
        <v>0</v>
      </c>
      <c r="F64" s="343">
        <v>0</v>
      </c>
      <c r="G64" s="317"/>
    </row>
    <row r="65" spans="1:7" x14ac:dyDescent="0.25">
      <c r="A65" s="317" t="s">
        <v>790</v>
      </c>
      <c r="B65" s="375" t="s">
        <v>9</v>
      </c>
      <c r="C65" s="376">
        <v>0</v>
      </c>
      <c r="D65" s="376">
        <v>0</v>
      </c>
      <c r="F65" s="376">
        <v>0</v>
      </c>
      <c r="G65" s="317"/>
    </row>
    <row r="66" spans="1:7" x14ac:dyDescent="0.25">
      <c r="A66" s="317" t="s">
        <v>791</v>
      </c>
      <c r="B66" s="336" t="s">
        <v>606</v>
      </c>
      <c r="C66" s="343">
        <v>0</v>
      </c>
      <c r="D66" s="343">
        <v>0</v>
      </c>
      <c r="F66" s="343">
        <v>0</v>
      </c>
      <c r="G66" s="317"/>
    </row>
    <row r="67" spans="1:7" x14ac:dyDescent="0.25">
      <c r="A67" s="317" t="s">
        <v>792</v>
      </c>
      <c r="B67" s="336" t="s">
        <v>608</v>
      </c>
      <c r="C67" s="343">
        <v>0</v>
      </c>
      <c r="D67" s="343">
        <v>0</v>
      </c>
      <c r="F67" s="343">
        <v>0</v>
      </c>
      <c r="G67" s="317"/>
    </row>
    <row r="68" spans="1:7" x14ac:dyDescent="0.25">
      <c r="A68" s="317" t="s">
        <v>793</v>
      </c>
      <c r="B68" s="336" t="s">
        <v>610</v>
      </c>
      <c r="C68" s="343">
        <v>0</v>
      </c>
      <c r="D68" s="343">
        <v>0</v>
      </c>
      <c r="F68" s="343">
        <v>0</v>
      </c>
      <c r="G68" s="317"/>
    </row>
    <row r="69" spans="1:7" x14ac:dyDescent="0.25">
      <c r="A69" s="317" t="s">
        <v>794</v>
      </c>
      <c r="B69" s="336" t="s">
        <v>612</v>
      </c>
      <c r="C69" s="343">
        <v>0</v>
      </c>
      <c r="D69" s="343">
        <v>0</v>
      </c>
      <c r="F69" s="343">
        <v>0</v>
      </c>
      <c r="G69" s="317"/>
    </row>
    <row r="70" spans="1:7" x14ac:dyDescent="0.25">
      <c r="A70" s="317" t="s">
        <v>795</v>
      </c>
      <c r="B70" s="336" t="s">
        <v>614</v>
      </c>
      <c r="C70" s="343">
        <v>0</v>
      </c>
      <c r="D70" s="343">
        <v>0</v>
      </c>
      <c r="F70" s="343">
        <v>0</v>
      </c>
      <c r="G70" s="317"/>
    </row>
    <row r="71" spans="1:7" x14ac:dyDescent="0.25">
      <c r="A71" s="317" t="s">
        <v>796</v>
      </c>
      <c r="B71" s="336" t="s">
        <v>616</v>
      </c>
      <c r="C71" s="343">
        <v>0</v>
      </c>
      <c r="D71" s="343">
        <v>0</v>
      </c>
      <c r="F71" s="343">
        <v>0</v>
      </c>
      <c r="G71" s="317"/>
    </row>
    <row r="72" spans="1:7" x14ac:dyDescent="0.25">
      <c r="A72" s="317" t="s">
        <v>797</v>
      </c>
      <c r="B72" s="336" t="s">
        <v>618</v>
      </c>
      <c r="C72" s="343">
        <v>0</v>
      </c>
      <c r="D72" s="343">
        <v>0</v>
      </c>
      <c r="F72" s="343">
        <v>0</v>
      </c>
      <c r="G72" s="317"/>
    </row>
    <row r="73" spans="1:7" x14ac:dyDescent="0.25">
      <c r="A73" s="317" t="s">
        <v>798</v>
      </c>
      <c r="B73" s="336" t="s">
        <v>620</v>
      </c>
      <c r="C73" s="343">
        <v>0</v>
      </c>
      <c r="D73" s="343">
        <v>0</v>
      </c>
      <c r="F73" s="343">
        <v>0</v>
      </c>
      <c r="G73" s="317"/>
    </row>
    <row r="74" spans="1:7" x14ac:dyDescent="0.25">
      <c r="A74" s="317" t="s">
        <v>799</v>
      </c>
      <c r="B74" s="336" t="s">
        <v>622</v>
      </c>
      <c r="C74" s="343">
        <v>0</v>
      </c>
      <c r="D74" s="343">
        <v>0</v>
      </c>
      <c r="F74" s="343">
        <v>0</v>
      </c>
      <c r="G74" s="317"/>
    </row>
    <row r="75" spans="1:7" x14ac:dyDescent="0.25">
      <c r="A75" s="317" t="s">
        <v>800</v>
      </c>
      <c r="B75" s="336" t="s">
        <v>9</v>
      </c>
      <c r="C75" s="343">
        <v>0</v>
      </c>
      <c r="D75" s="343">
        <v>0</v>
      </c>
      <c r="F75" s="343">
        <v>0</v>
      </c>
      <c r="G75" s="317"/>
    </row>
    <row r="76" spans="1:7" x14ac:dyDescent="0.25">
      <c r="A76" s="317" t="s">
        <v>801</v>
      </c>
      <c r="B76" s="379" t="s">
        <v>802</v>
      </c>
      <c r="C76" s="343">
        <v>0</v>
      </c>
      <c r="D76" s="343">
        <v>0.12275796127533678</v>
      </c>
      <c r="E76" s="380"/>
      <c r="F76" s="343">
        <v>4.8360685090397286E-4</v>
      </c>
      <c r="G76" s="317"/>
    </row>
    <row r="77" spans="1:7" x14ac:dyDescent="0.25">
      <c r="A77" s="317" t="s">
        <v>803</v>
      </c>
      <c r="B77" s="379" t="s">
        <v>804</v>
      </c>
      <c r="C77" s="343">
        <v>0</v>
      </c>
      <c r="D77" s="343">
        <v>0</v>
      </c>
      <c r="E77" s="380"/>
      <c r="F77" s="343">
        <v>0</v>
      </c>
      <c r="G77" s="317"/>
    </row>
    <row r="78" spans="1:7" ht="15" customHeight="1" x14ac:dyDescent="0.25">
      <c r="A78" s="337"/>
      <c r="B78" s="338" t="s">
        <v>805</v>
      </c>
      <c r="C78" s="337" t="s">
        <v>721</v>
      </c>
      <c r="D78" s="337" t="s">
        <v>722</v>
      </c>
      <c r="E78" s="339"/>
      <c r="F78" s="340" t="s">
        <v>686</v>
      </c>
      <c r="G78" s="340"/>
    </row>
    <row r="79" spans="1:7" x14ac:dyDescent="0.25">
      <c r="A79" s="317" t="s">
        <v>806</v>
      </c>
      <c r="B79" s="336" t="s">
        <v>30</v>
      </c>
      <c r="C79" s="343">
        <v>0.60155957162156304</v>
      </c>
      <c r="D79" s="343">
        <v>0.41077333082850642</v>
      </c>
      <c r="F79" s="343">
        <v>0.60080796633138722</v>
      </c>
      <c r="G79" s="317"/>
    </row>
    <row r="80" spans="1:7" x14ac:dyDescent="0.25">
      <c r="A80" s="317" t="s">
        <v>807</v>
      </c>
      <c r="B80" s="336" t="s">
        <v>31</v>
      </c>
      <c r="C80" s="343">
        <v>0.16742142601117341</v>
      </c>
      <c r="D80" s="343">
        <v>3.2728962747922079E-2</v>
      </c>
      <c r="F80" s="343">
        <v>0.16689080300862014</v>
      </c>
      <c r="G80" s="317"/>
    </row>
    <row r="81" spans="1:7" x14ac:dyDescent="0.25">
      <c r="A81" s="317" t="s">
        <v>808</v>
      </c>
      <c r="B81" s="336" t="s">
        <v>32</v>
      </c>
      <c r="C81" s="343">
        <v>3.6883711800627529E-2</v>
      </c>
      <c r="D81" s="343">
        <v>5.5813905552643865E-2</v>
      </c>
      <c r="F81" s="343">
        <v>3.6958287586118799E-2</v>
      </c>
      <c r="G81" s="317"/>
    </row>
    <row r="82" spans="1:7" x14ac:dyDescent="0.25">
      <c r="A82" s="317" t="s">
        <v>809</v>
      </c>
      <c r="B82" s="336" t="s">
        <v>33</v>
      </c>
      <c r="C82" s="343">
        <v>0.10265067083752989</v>
      </c>
      <c r="D82" s="343">
        <v>0.28881619011458459</v>
      </c>
      <c r="F82" s="343">
        <v>0.10338407272518869</v>
      </c>
      <c r="G82" s="317"/>
    </row>
    <row r="83" spans="1:7" x14ac:dyDescent="0.25">
      <c r="A83" s="317" t="s">
        <v>810</v>
      </c>
      <c r="B83" s="336" t="s">
        <v>34</v>
      </c>
      <c r="C83" s="343">
        <v>9.1484619729106195E-2</v>
      </c>
      <c r="D83" s="343">
        <v>8.9109649481006345E-2</v>
      </c>
      <c r="F83" s="343">
        <v>9.1475263497781248E-2</v>
      </c>
      <c r="G83" s="317"/>
    </row>
    <row r="84" spans="1:7" ht="15" customHeight="1" x14ac:dyDescent="0.25">
      <c r="A84" s="337"/>
      <c r="B84" s="338" t="s">
        <v>811</v>
      </c>
      <c r="C84" s="337" t="s">
        <v>721</v>
      </c>
      <c r="D84" s="337" t="s">
        <v>722</v>
      </c>
      <c r="E84" s="339"/>
      <c r="F84" s="340" t="s">
        <v>686</v>
      </c>
      <c r="G84" s="340"/>
    </row>
    <row r="85" spans="1:7" x14ac:dyDescent="0.25">
      <c r="A85" s="317" t="s">
        <v>812</v>
      </c>
      <c r="B85" s="317" t="s">
        <v>813</v>
      </c>
      <c r="C85" s="343">
        <v>9.7434732852068693E-3</v>
      </c>
      <c r="D85" s="343">
        <v>0.59044876128438906</v>
      </c>
      <c r="E85" s="315"/>
      <c r="F85" s="343">
        <v>1.2031170577626722E-2</v>
      </c>
    </row>
    <row r="86" spans="1:7" x14ac:dyDescent="0.25">
      <c r="A86" s="317" t="s">
        <v>814</v>
      </c>
      <c r="B86" s="317" t="s">
        <v>815</v>
      </c>
      <c r="C86" s="343">
        <v>0</v>
      </c>
      <c r="D86" s="343">
        <v>0</v>
      </c>
      <c r="E86" s="315"/>
      <c r="F86" s="343">
        <v>0</v>
      </c>
    </row>
    <row r="87" spans="1:7" x14ac:dyDescent="0.25">
      <c r="A87" s="317" t="s">
        <v>816</v>
      </c>
      <c r="B87" s="317" t="s">
        <v>9</v>
      </c>
      <c r="C87" s="343">
        <v>1.4060941381106675E-3</v>
      </c>
      <c r="D87" s="343">
        <v>0.14200391025168349</v>
      </c>
      <c r="E87" s="367"/>
      <c r="F87" s="343">
        <v>0.98796882942237185</v>
      </c>
    </row>
    <row r="88" spans="1:7" ht="15" customHeight="1" x14ac:dyDescent="0.25">
      <c r="A88" s="317" t="s">
        <v>817</v>
      </c>
      <c r="E88" s="315"/>
    </row>
    <row r="89" spans="1:7" ht="15" customHeight="1" x14ac:dyDescent="0.25">
      <c r="A89" s="317" t="s">
        <v>818</v>
      </c>
      <c r="B89" s="317" t="s">
        <v>819</v>
      </c>
      <c r="C89" s="343">
        <v>0.98885043257668115</v>
      </c>
      <c r="D89" s="343">
        <v>0.26754732846392743</v>
      </c>
      <c r="E89" s="315"/>
      <c r="F89" s="343">
        <v>0.98600884805455924</v>
      </c>
    </row>
    <row r="90" spans="1:7" ht="15" customHeight="1" x14ac:dyDescent="0.25">
      <c r="A90" s="317" t="s">
        <v>820</v>
      </c>
      <c r="B90" s="317" t="s">
        <v>821</v>
      </c>
      <c r="C90" s="343">
        <v>0</v>
      </c>
      <c r="D90" s="343">
        <v>0</v>
      </c>
      <c r="E90" s="315"/>
      <c r="F90" s="343">
        <v>0</v>
      </c>
    </row>
    <row r="91" spans="1:7" ht="15" customHeight="1" x14ac:dyDescent="0.25">
      <c r="A91" s="317" t="s">
        <v>822</v>
      </c>
      <c r="B91" s="317" t="s">
        <v>823</v>
      </c>
      <c r="C91" s="343">
        <v>0</v>
      </c>
      <c r="D91" s="343">
        <v>0</v>
      </c>
      <c r="E91" s="315"/>
      <c r="F91" s="343">
        <v>0</v>
      </c>
    </row>
    <row r="92" spans="1:7" ht="15" customHeight="1" x14ac:dyDescent="0.25">
      <c r="A92" s="317" t="s">
        <v>824</v>
      </c>
      <c r="B92" s="317" t="s">
        <v>825</v>
      </c>
      <c r="C92" s="343">
        <v>0</v>
      </c>
      <c r="D92" s="343">
        <v>0</v>
      </c>
      <c r="E92" s="315"/>
      <c r="F92" s="343">
        <v>0</v>
      </c>
    </row>
    <row r="93" spans="1:7" ht="15" customHeight="1" x14ac:dyDescent="0.25">
      <c r="A93" s="317" t="s">
        <v>826</v>
      </c>
      <c r="B93" s="317" t="s">
        <v>827</v>
      </c>
      <c r="C93" s="343">
        <v>0</v>
      </c>
      <c r="D93" s="343">
        <v>0</v>
      </c>
      <c r="E93" s="315"/>
      <c r="F93" s="343">
        <v>0</v>
      </c>
    </row>
    <row r="94" spans="1:7" ht="15" customHeight="1" x14ac:dyDescent="0.25">
      <c r="A94" s="337"/>
      <c r="B94" s="338" t="s">
        <v>828</v>
      </c>
      <c r="C94" s="337" t="s">
        <v>721</v>
      </c>
      <c r="D94" s="337" t="s">
        <v>722</v>
      </c>
      <c r="E94" s="339"/>
      <c r="F94" s="340" t="s">
        <v>686</v>
      </c>
      <c r="G94" s="340"/>
    </row>
    <row r="95" spans="1:7" x14ac:dyDescent="0.25">
      <c r="A95" s="317" t="s">
        <v>829</v>
      </c>
      <c r="B95" s="317" t="s">
        <v>830</v>
      </c>
      <c r="C95" s="343">
        <v>0</v>
      </c>
      <c r="D95" s="343">
        <v>0</v>
      </c>
      <c r="E95" s="315"/>
      <c r="F95" s="343">
        <v>0</v>
      </c>
    </row>
    <row r="96" spans="1:7" x14ac:dyDescent="0.25">
      <c r="A96" s="317" t="s">
        <v>831</v>
      </c>
      <c r="B96" s="317" t="s">
        <v>832</v>
      </c>
      <c r="C96" s="343">
        <v>0.99999999999999856</v>
      </c>
      <c r="D96" s="343">
        <v>1</v>
      </c>
      <c r="E96" s="315"/>
      <c r="F96" s="343">
        <v>0.99999999999999856</v>
      </c>
    </row>
    <row r="97" spans="1:7" x14ac:dyDescent="0.25">
      <c r="A97" s="317" t="s">
        <v>833</v>
      </c>
      <c r="B97" s="317" t="s">
        <v>9</v>
      </c>
      <c r="C97" s="343">
        <v>0</v>
      </c>
      <c r="D97" s="343">
        <v>0</v>
      </c>
      <c r="E97" s="367"/>
      <c r="F97" s="343">
        <v>0</v>
      </c>
    </row>
    <row r="98" spans="1:7" ht="15" customHeight="1" x14ac:dyDescent="0.25">
      <c r="A98" s="337"/>
      <c r="B98" s="338" t="s">
        <v>834</v>
      </c>
      <c r="C98" s="337" t="s">
        <v>721</v>
      </c>
      <c r="D98" s="337" t="s">
        <v>722</v>
      </c>
      <c r="E98" s="339"/>
      <c r="F98" s="340" t="s">
        <v>686</v>
      </c>
      <c r="G98" s="340"/>
    </row>
    <row r="99" spans="1:7" x14ac:dyDescent="0.25">
      <c r="A99" s="317" t="s">
        <v>835</v>
      </c>
      <c r="B99" s="351" t="s">
        <v>836</v>
      </c>
      <c r="C99" s="343">
        <v>3.6713217927653317E-6</v>
      </c>
      <c r="D99" s="343">
        <v>0</v>
      </c>
      <c r="E99" s="381"/>
      <c r="F99" s="343">
        <v>3.6568585648621564E-6</v>
      </c>
    </row>
    <row r="100" spans="1:7" x14ac:dyDescent="0.25">
      <c r="A100" s="317" t="s">
        <v>837</v>
      </c>
      <c r="B100" s="351" t="s">
        <v>142</v>
      </c>
      <c r="C100" s="343">
        <v>2.098584630962315E-6</v>
      </c>
      <c r="D100" s="343">
        <v>0</v>
      </c>
      <c r="E100" s="381"/>
      <c r="F100" s="343">
        <v>2.0903172249693233E-6</v>
      </c>
    </row>
    <row r="101" spans="1:7" x14ac:dyDescent="0.25">
      <c r="A101" s="317" t="s">
        <v>838</v>
      </c>
      <c r="B101" s="351" t="s">
        <v>42</v>
      </c>
      <c r="C101" s="343">
        <v>1.7553408858006431E-5</v>
      </c>
      <c r="D101" s="343">
        <v>0</v>
      </c>
      <c r="E101" s="380"/>
      <c r="F101" s="343">
        <v>1.7484256937493424E-5</v>
      </c>
    </row>
    <row r="102" spans="1:7" x14ac:dyDescent="0.25">
      <c r="A102" s="317" t="s">
        <v>839</v>
      </c>
      <c r="B102" s="351" t="s">
        <v>43</v>
      </c>
      <c r="C102" s="343">
        <v>1.2101671134886795E-6</v>
      </c>
      <c r="D102" s="343">
        <v>0</v>
      </c>
      <c r="E102" s="380"/>
      <c r="F102" s="343">
        <v>1.2053996417846718E-6</v>
      </c>
    </row>
    <row r="103" spans="1:7" x14ac:dyDescent="0.25">
      <c r="A103" s="317" t="s">
        <v>840</v>
      </c>
      <c r="B103" s="351" t="s">
        <v>44</v>
      </c>
      <c r="C103" s="343">
        <v>0.99997546651760483</v>
      </c>
      <c r="D103" s="343">
        <v>1</v>
      </c>
      <c r="E103" s="380"/>
      <c r="F103" s="343">
        <v>0.99997556316763092</v>
      </c>
    </row>
    <row r="104" spans="1:7" ht="15" customHeight="1" x14ac:dyDescent="0.25">
      <c r="A104" s="337"/>
      <c r="B104" s="338" t="s">
        <v>841</v>
      </c>
      <c r="C104" s="337" t="s">
        <v>721</v>
      </c>
      <c r="D104" s="337" t="s">
        <v>722</v>
      </c>
      <c r="E104" s="339"/>
      <c r="F104" s="340" t="s">
        <v>686</v>
      </c>
      <c r="G104" s="340"/>
    </row>
    <row r="105" spans="1:7" x14ac:dyDescent="0.25">
      <c r="A105" s="317" t="s">
        <v>842</v>
      </c>
      <c r="B105" s="317" t="s">
        <v>843</v>
      </c>
      <c r="C105" s="382">
        <v>5.292695208440076E-5</v>
      </c>
      <c r="D105" s="382">
        <v>0</v>
      </c>
      <c r="E105" s="315"/>
      <c r="F105" s="382">
        <v>5.2718445553666897E-5</v>
      </c>
    </row>
    <row r="106" spans="1:7" ht="18.75" x14ac:dyDescent="0.25">
      <c r="A106" s="383"/>
      <c r="B106" s="384" t="s">
        <v>683</v>
      </c>
      <c r="C106" s="383"/>
      <c r="D106" s="383"/>
      <c r="E106" s="383"/>
      <c r="F106" s="385"/>
      <c r="G106" s="385"/>
    </row>
    <row r="107" spans="1:7" ht="15" customHeight="1" x14ac:dyDescent="0.25">
      <c r="A107" s="337"/>
      <c r="B107" s="338" t="s">
        <v>844</v>
      </c>
      <c r="C107" s="337" t="s">
        <v>845</v>
      </c>
      <c r="D107" s="337" t="s">
        <v>846</v>
      </c>
      <c r="E107" s="339"/>
      <c r="F107" s="337" t="s">
        <v>721</v>
      </c>
      <c r="G107" s="337" t="s">
        <v>847</v>
      </c>
    </row>
    <row r="108" spans="1:7" x14ac:dyDescent="0.25">
      <c r="A108" s="317" t="s">
        <v>848</v>
      </c>
      <c r="B108" s="336" t="s">
        <v>849</v>
      </c>
      <c r="C108" s="341">
        <v>2612.257921211311</v>
      </c>
      <c r="D108" s="341"/>
      <c r="E108" s="332"/>
      <c r="F108" s="350"/>
      <c r="G108" s="350"/>
    </row>
    <row r="109" spans="1:7" x14ac:dyDescent="0.25">
      <c r="A109" s="332"/>
      <c r="B109" s="386"/>
      <c r="C109" s="341"/>
      <c r="D109" s="341"/>
      <c r="E109" s="332"/>
      <c r="F109" s="350"/>
      <c r="G109" s="350"/>
    </row>
    <row r="110" spans="1:7" x14ac:dyDescent="0.25">
      <c r="B110" s="336" t="s">
        <v>850</v>
      </c>
      <c r="C110" s="341"/>
      <c r="D110" s="341"/>
      <c r="E110" s="332"/>
      <c r="F110" s="350"/>
      <c r="G110" s="350"/>
    </row>
    <row r="111" spans="1:7" x14ac:dyDescent="0.25">
      <c r="A111" s="317" t="s">
        <v>851</v>
      </c>
      <c r="B111" s="336" t="s">
        <v>11</v>
      </c>
      <c r="C111" s="341">
        <v>532.91634880000004</v>
      </c>
      <c r="D111" s="341">
        <v>1912</v>
      </c>
      <c r="E111" s="332"/>
      <c r="F111" s="352">
        <v>7.7954154646686369E-2</v>
      </c>
      <c r="G111" s="352">
        <v>0.73060756591517007</v>
      </c>
    </row>
    <row r="112" spans="1:7" x14ac:dyDescent="0.25">
      <c r="A112" s="317" t="s">
        <v>852</v>
      </c>
      <c r="B112" s="336" t="s">
        <v>12</v>
      </c>
      <c r="C112" s="341">
        <v>938.81227716000001</v>
      </c>
      <c r="D112" s="341">
        <v>281</v>
      </c>
      <c r="E112" s="332"/>
      <c r="F112" s="352">
        <v>0.13732796451587942</v>
      </c>
      <c r="G112" s="352">
        <v>0.10737485670615209</v>
      </c>
    </row>
    <row r="113" spans="1:7" x14ac:dyDescent="0.25">
      <c r="A113" s="317" t="s">
        <v>853</v>
      </c>
      <c r="B113" s="336" t="s">
        <v>13</v>
      </c>
      <c r="C113" s="341">
        <v>3402.92980012</v>
      </c>
      <c r="D113" s="341">
        <v>358</v>
      </c>
      <c r="E113" s="332"/>
      <c r="F113" s="352">
        <v>0.49777515080500373</v>
      </c>
      <c r="G113" s="352">
        <v>0.13679786014520443</v>
      </c>
    </row>
    <row r="114" spans="1:7" x14ac:dyDescent="0.25">
      <c r="A114" s="317" t="s">
        <v>854</v>
      </c>
      <c r="B114" s="336" t="s">
        <v>14</v>
      </c>
      <c r="C114" s="341">
        <v>1745.03189739</v>
      </c>
      <c r="D114" s="341">
        <v>64</v>
      </c>
      <c r="E114" s="332"/>
      <c r="F114" s="352">
        <v>0.25526048637624493</v>
      </c>
      <c r="G114" s="352">
        <v>2.4455483377913641E-2</v>
      </c>
    </row>
    <row r="115" spans="1:7" x14ac:dyDescent="0.25">
      <c r="A115" s="317" t="s">
        <v>855</v>
      </c>
      <c r="B115" s="336" t="s">
        <v>15</v>
      </c>
      <c r="C115" s="341">
        <v>77.96579586</v>
      </c>
      <c r="D115" s="341">
        <v>1</v>
      </c>
      <c r="E115" s="332"/>
      <c r="F115" s="352">
        <v>1.1404712430587041E-2</v>
      </c>
      <c r="G115" s="352">
        <v>3.8211692777990065E-4</v>
      </c>
    </row>
    <row r="116" spans="1:7" x14ac:dyDescent="0.25">
      <c r="A116" s="317" t="s">
        <v>856</v>
      </c>
      <c r="B116" s="336" t="s">
        <v>16</v>
      </c>
      <c r="C116" s="341">
        <v>138.62286047999999</v>
      </c>
      <c r="D116" s="341">
        <v>1</v>
      </c>
      <c r="E116" s="332"/>
      <c r="F116" s="352">
        <v>2.0277531225598507E-2</v>
      </c>
      <c r="G116" s="352">
        <v>3.8211692777990065E-4</v>
      </c>
    </row>
    <row r="117" spans="1:7" x14ac:dyDescent="0.25">
      <c r="A117" s="317" t="s">
        <v>857</v>
      </c>
      <c r="B117" s="346" t="s">
        <v>10</v>
      </c>
      <c r="C117" s="341">
        <v>6836.2789798100002</v>
      </c>
      <c r="D117" s="341">
        <v>2617</v>
      </c>
      <c r="E117" s="367"/>
      <c r="F117" s="352">
        <v>0.99999999999999989</v>
      </c>
      <c r="G117" s="352">
        <v>1</v>
      </c>
    </row>
    <row r="118" spans="1:7" ht="15" customHeight="1" x14ac:dyDescent="0.25">
      <c r="A118" s="337"/>
      <c r="B118" s="338" t="s">
        <v>858</v>
      </c>
      <c r="C118" s="337" t="s">
        <v>845</v>
      </c>
      <c r="D118" s="337" t="s">
        <v>846</v>
      </c>
      <c r="E118" s="339"/>
      <c r="F118" s="337" t="s">
        <v>721</v>
      </c>
      <c r="G118" s="337" t="s">
        <v>847</v>
      </c>
    </row>
    <row r="119" spans="1:7" x14ac:dyDescent="0.25">
      <c r="A119" s="317" t="s">
        <v>859</v>
      </c>
      <c r="B119" s="317" t="s">
        <v>860</v>
      </c>
      <c r="C119" s="387" t="s">
        <v>861</v>
      </c>
      <c r="G119" s="317"/>
    </row>
    <row r="120" spans="1:7" x14ac:dyDescent="0.25">
      <c r="G120" s="317"/>
    </row>
    <row r="121" spans="1:7" x14ac:dyDescent="0.25">
      <c r="B121" s="336" t="s">
        <v>862</v>
      </c>
      <c r="G121" s="317"/>
    </row>
    <row r="122" spans="1:7" x14ac:dyDescent="0.25">
      <c r="A122" s="317" t="s">
        <v>863</v>
      </c>
      <c r="B122" s="317" t="s">
        <v>864</v>
      </c>
      <c r="C122" s="317" t="s">
        <v>861</v>
      </c>
      <c r="D122" s="317" t="s">
        <v>861</v>
      </c>
      <c r="F122" s="317" t="s">
        <v>861</v>
      </c>
      <c r="G122" s="317" t="s">
        <v>861</v>
      </c>
    </row>
    <row r="123" spans="1:7" x14ac:dyDescent="0.25">
      <c r="A123" s="317" t="s">
        <v>865</v>
      </c>
      <c r="B123" s="317" t="s">
        <v>866</v>
      </c>
      <c r="C123" s="317" t="s">
        <v>861</v>
      </c>
      <c r="D123" s="317" t="s">
        <v>861</v>
      </c>
      <c r="F123" s="317" t="s">
        <v>861</v>
      </c>
      <c r="G123" s="317" t="s">
        <v>861</v>
      </c>
    </row>
    <row r="124" spans="1:7" x14ac:dyDescent="0.25">
      <c r="A124" s="317" t="s">
        <v>867</v>
      </c>
      <c r="B124" s="317" t="s">
        <v>868</v>
      </c>
      <c r="C124" s="317" t="s">
        <v>861</v>
      </c>
      <c r="D124" s="317" t="s">
        <v>861</v>
      </c>
      <c r="F124" s="317" t="s">
        <v>861</v>
      </c>
      <c r="G124" s="317" t="s">
        <v>861</v>
      </c>
    </row>
    <row r="125" spans="1:7" x14ac:dyDescent="0.25">
      <c r="A125" s="317" t="s">
        <v>869</v>
      </c>
      <c r="B125" s="317" t="s">
        <v>870</v>
      </c>
      <c r="C125" s="317" t="s">
        <v>861</v>
      </c>
      <c r="D125" s="317" t="s">
        <v>861</v>
      </c>
      <c r="F125" s="317" t="s">
        <v>861</v>
      </c>
      <c r="G125" s="317" t="s">
        <v>861</v>
      </c>
    </row>
    <row r="126" spans="1:7" x14ac:dyDescent="0.25">
      <c r="A126" s="317" t="s">
        <v>871</v>
      </c>
      <c r="B126" s="317" t="s">
        <v>872</v>
      </c>
      <c r="C126" s="317" t="s">
        <v>861</v>
      </c>
      <c r="D126" s="317" t="s">
        <v>861</v>
      </c>
      <c r="F126" s="317" t="s">
        <v>861</v>
      </c>
      <c r="G126" s="317" t="s">
        <v>861</v>
      </c>
    </row>
    <row r="127" spans="1:7" x14ac:dyDescent="0.25">
      <c r="A127" s="317" t="s">
        <v>873</v>
      </c>
      <c r="B127" s="317" t="s">
        <v>874</v>
      </c>
      <c r="C127" s="317" t="s">
        <v>861</v>
      </c>
      <c r="D127" s="317" t="s">
        <v>861</v>
      </c>
      <c r="F127" s="317" t="s">
        <v>861</v>
      </c>
      <c r="G127" s="317" t="s">
        <v>861</v>
      </c>
    </row>
    <row r="128" spans="1:7" x14ac:dyDescent="0.25">
      <c r="A128" s="317" t="s">
        <v>875</v>
      </c>
      <c r="B128" s="317" t="s">
        <v>876</v>
      </c>
      <c r="C128" s="317" t="s">
        <v>861</v>
      </c>
      <c r="D128" s="317" t="s">
        <v>861</v>
      </c>
      <c r="F128" s="317" t="s">
        <v>861</v>
      </c>
      <c r="G128" s="317" t="s">
        <v>861</v>
      </c>
    </row>
    <row r="129" spans="1:7" x14ac:dyDescent="0.25">
      <c r="A129" s="317" t="s">
        <v>877</v>
      </c>
      <c r="B129" s="317" t="s">
        <v>878</v>
      </c>
      <c r="C129" s="317" t="s">
        <v>861</v>
      </c>
      <c r="D129" s="317" t="s">
        <v>861</v>
      </c>
      <c r="F129" s="317" t="s">
        <v>861</v>
      </c>
      <c r="G129" s="317" t="s">
        <v>861</v>
      </c>
    </row>
    <row r="130" spans="1:7" x14ac:dyDescent="0.25">
      <c r="A130" s="317" t="s">
        <v>879</v>
      </c>
      <c r="B130" s="346" t="s">
        <v>10</v>
      </c>
      <c r="C130" s="344" t="s">
        <v>861</v>
      </c>
      <c r="D130" s="317" t="s">
        <v>861</v>
      </c>
      <c r="F130" s="317" t="s">
        <v>861</v>
      </c>
      <c r="G130" s="317" t="s">
        <v>861</v>
      </c>
    </row>
    <row r="131" spans="1:7" ht="15" customHeight="1" x14ac:dyDescent="0.25">
      <c r="A131" s="337"/>
      <c r="B131" s="338" t="s">
        <v>880</v>
      </c>
      <c r="C131" s="337" t="s">
        <v>845</v>
      </c>
      <c r="D131" s="337" t="s">
        <v>846</v>
      </c>
      <c r="E131" s="339"/>
      <c r="F131" s="337" t="s">
        <v>721</v>
      </c>
      <c r="G131" s="337" t="s">
        <v>847</v>
      </c>
    </row>
    <row r="132" spans="1:7" x14ac:dyDescent="0.25">
      <c r="A132" s="317" t="s">
        <v>881</v>
      </c>
      <c r="B132" s="317" t="s">
        <v>860</v>
      </c>
      <c r="C132" s="387">
        <v>0.5990358138202625</v>
      </c>
      <c r="G132" s="317"/>
    </row>
    <row r="133" spans="1:7" x14ac:dyDescent="0.25">
      <c r="G133" s="317"/>
    </row>
    <row r="134" spans="1:7" x14ac:dyDescent="0.25">
      <c r="B134" s="336" t="s">
        <v>862</v>
      </c>
      <c r="G134" s="317"/>
    </row>
    <row r="135" spans="1:7" x14ac:dyDescent="0.25">
      <c r="A135" s="317" t="s">
        <v>882</v>
      </c>
      <c r="B135" s="317" t="s">
        <v>864</v>
      </c>
      <c r="C135" s="341">
        <v>5130.2561726556205</v>
      </c>
      <c r="D135" s="317" t="s">
        <v>861</v>
      </c>
      <c r="F135" s="352">
        <v>0.75044570120779508</v>
      </c>
      <c r="G135" s="317" t="s">
        <v>861</v>
      </c>
    </row>
    <row r="136" spans="1:7" x14ac:dyDescent="0.25">
      <c r="A136" s="317" t="s">
        <v>883</v>
      </c>
      <c r="B136" s="317" t="s">
        <v>866</v>
      </c>
      <c r="C136" s="341">
        <v>462.47782959486034</v>
      </c>
      <c r="D136" s="317" t="s">
        <v>861</v>
      </c>
      <c r="F136" s="352">
        <v>6.7650520255350149E-2</v>
      </c>
      <c r="G136" s="317" t="s">
        <v>861</v>
      </c>
    </row>
    <row r="137" spans="1:7" x14ac:dyDescent="0.25">
      <c r="A137" s="317" t="s">
        <v>884</v>
      </c>
      <c r="B137" s="317" t="s">
        <v>868</v>
      </c>
      <c r="C137" s="341">
        <v>355.60483838058752</v>
      </c>
      <c r="D137" s="317" t="s">
        <v>861</v>
      </c>
      <c r="F137" s="352">
        <v>5.2017309333164632E-2</v>
      </c>
      <c r="G137" s="317" t="s">
        <v>861</v>
      </c>
    </row>
    <row r="138" spans="1:7" x14ac:dyDescent="0.25">
      <c r="A138" s="317" t="s">
        <v>885</v>
      </c>
      <c r="B138" s="317" t="s">
        <v>870</v>
      </c>
      <c r="C138" s="341">
        <v>292.41073684881121</v>
      </c>
      <c r="D138" s="317" t="s">
        <v>861</v>
      </c>
      <c r="F138" s="352">
        <v>4.2773376819817618E-2</v>
      </c>
      <c r="G138" s="317" t="s">
        <v>861</v>
      </c>
    </row>
    <row r="139" spans="1:7" x14ac:dyDescent="0.25">
      <c r="A139" s="317" t="s">
        <v>886</v>
      </c>
      <c r="B139" s="317" t="s">
        <v>872</v>
      </c>
      <c r="C139" s="341">
        <v>224.47768522493479</v>
      </c>
      <c r="D139" s="317" t="s">
        <v>861</v>
      </c>
      <c r="F139" s="352">
        <v>3.2836238235434606E-2</v>
      </c>
      <c r="G139" s="317" t="s">
        <v>861</v>
      </c>
    </row>
    <row r="140" spans="1:7" x14ac:dyDescent="0.25">
      <c r="A140" s="317" t="s">
        <v>887</v>
      </c>
      <c r="B140" s="317" t="s">
        <v>874</v>
      </c>
      <c r="C140" s="341">
        <v>134.7722036072808</v>
      </c>
      <c r="D140" s="317" t="s">
        <v>861</v>
      </c>
      <c r="F140" s="352">
        <v>1.9714263271775761E-2</v>
      </c>
      <c r="G140" s="317" t="s">
        <v>861</v>
      </c>
    </row>
    <row r="141" spans="1:7" x14ac:dyDescent="0.25">
      <c r="A141" s="317" t="s">
        <v>888</v>
      </c>
      <c r="B141" s="317" t="s">
        <v>876</v>
      </c>
      <c r="C141" s="341">
        <v>100.46102181166735</v>
      </c>
      <c r="D141" s="317" t="s">
        <v>861</v>
      </c>
      <c r="F141" s="352">
        <v>1.4695278251277503E-2</v>
      </c>
      <c r="G141" s="317" t="s">
        <v>861</v>
      </c>
    </row>
    <row r="142" spans="1:7" x14ac:dyDescent="0.25">
      <c r="A142" s="317" t="s">
        <v>889</v>
      </c>
      <c r="B142" s="317" t="s">
        <v>878</v>
      </c>
      <c r="C142" s="341">
        <v>135.81849168623</v>
      </c>
      <c r="D142" s="317" t="s">
        <v>861</v>
      </c>
      <c r="F142" s="352">
        <v>1.9867312625384537E-2</v>
      </c>
      <c r="G142" s="317" t="s">
        <v>861</v>
      </c>
    </row>
    <row r="143" spans="1:7" x14ac:dyDescent="0.25">
      <c r="A143" s="317" t="s">
        <v>890</v>
      </c>
      <c r="B143" s="346" t="s">
        <v>10</v>
      </c>
      <c r="C143" s="341">
        <v>6836.278979809993</v>
      </c>
      <c r="D143" s="317" t="s">
        <v>861</v>
      </c>
      <c r="F143" s="343">
        <v>0.99999999999999978</v>
      </c>
      <c r="G143" s="317" t="s">
        <v>861</v>
      </c>
    </row>
    <row r="144" spans="1:7" x14ac:dyDescent="0.25">
      <c r="A144" s="317" t="s">
        <v>891</v>
      </c>
      <c r="B144" s="379" t="s">
        <v>892</v>
      </c>
      <c r="C144" s="341">
        <v>64.194566199042455</v>
      </c>
      <c r="D144" s="317" t="s">
        <v>861</v>
      </c>
      <c r="F144" s="352">
        <v>9.3902788912846088E-3</v>
      </c>
      <c r="G144" s="317" t="s">
        <v>861</v>
      </c>
    </row>
    <row r="145" spans="1:7" x14ac:dyDescent="0.25">
      <c r="A145" s="317" t="s">
        <v>893</v>
      </c>
      <c r="B145" s="379" t="s">
        <v>894</v>
      </c>
      <c r="C145" s="341">
        <v>29.225452229768148</v>
      </c>
      <c r="D145" s="317" t="s">
        <v>861</v>
      </c>
      <c r="F145" s="352">
        <v>4.2750526004104701E-3</v>
      </c>
      <c r="G145" s="317" t="s">
        <v>861</v>
      </c>
    </row>
    <row r="146" spans="1:7" x14ac:dyDescent="0.25">
      <c r="A146" s="317" t="s">
        <v>895</v>
      </c>
      <c r="B146" s="379" t="s">
        <v>896</v>
      </c>
      <c r="C146" s="341">
        <v>16.651269187258528</v>
      </c>
      <c r="D146" s="317" t="s">
        <v>861</v>
      </c>
      <c r="F146" s="352">
        <v>2.4357211337389471E-3</v>
      </c>
      <c r="G146" s="317" t="s">
        <v>861</v>
      </c>
    </row>
    <row r="147" spans="1:7" x14ac:dyDescent="0.25">
      <c r="A147" s="317" t="s">
        <v>897</v>
      </c>
      <c r="B147" s="379" t="s">
        <v>898</v>
      </c>
      <c r="C147" s="341">
        <v>11.361039677417121</v>
      </c>
      <c r="D147" s="317" t="s">
        <v>861</v>
      </c>
      <c r="F147" s="352">
        <v>1.6618747875811366E-3</v>
      </c>
      <c r="G147" s="317" t="s">
        <v>861</v>
      </c>
    </row>
    <row r="148" spans="1:7" x14ac:dyDescent="0.25">
      <c r="A148" s="317" t="s">
        <v>899</v>
      </c>
      <c r="B148" s="379" t="s">
        <v>900</v>
      </c>
      <c r="C148" s="341">
        <v>4.7199125920224674</v>
      </c>
      <c r="D148" s="317" t="s">
        <v>861</v>
      </c>
      <c r="F148" s="352">
        <v>6.9042129584852784E-4</v>
      </c>
      <c r="G148" s="317" t="s">
        <v>861</v>
      </c>
    </row>
    <row r="149" spans="1:7" x14ac:dyDescent="0.25">
      <c r="A149" s="317" t="s">
        <v>901</v>
      </c>
      <c r="B149" s="379" t="s">
        <v>902</v>
      </c>
      <c r="C149" s="341">
        <v>9.6662518007212892</v>
      </c>
      <c r="D149" s="317" t="s">
        <v>861</v>
      </c>
      <c r="F149" s="352">
        <v>1.4139639165208487E-3</v>
      </c>
      <c r="G149" s="317" t="s">
        <v>861</v>
      </c>
    </row>
    <row r="150" spans="1:7" ht="15" customHeight="1" x14ac:dyDescent="0.25">
      <c r="A150" s="337"/>
      <c r="B150" s="338" t="s">
        <v>903</v>
      </c>
      <c r="C150" s="337" t="s">
        <v>721</v>
      </c>
      <c r="D150" s="337"/>
      <c r="E150" s="339"/>
      <c r="F150" s="337"/>
      <c r="G150" s="337"/>
    </row>
    <row r="151" spans="1:7" x14ac:dyDescent="0.25">
      <c r="A151" s="317" t="s">
        <v>904</v>
      </c>
      <c r="B151" s="317" t="s">
        <v>905</v>
      </c>
      <c r="C151" s="343">
        <v>3.827520086186891E-3</v>
      </c>
      <c r="E151" s="367"/>
      <c r="F151" s="367"/>
      <c r="G151" s="367"/>
    </row>
    <row r="152" spans="1:7" x14ac:dyDescent="0.25">
      <c r="A152" s="317" t="s">
        <v>906</v>
      </c>
      <c r="B152" s="317" t="s">
        <v>907</v>
      </c>
      <c r="C152" s="343">
        <v>4.9214296402127038E-5</v>
      </c>
      <c r="E152" s="367"/>
      <c r="F152" s="367"/>
    </row>
    <row r="153" spans="1:7" x14ac:dyDescent="0.25">
      <c r="A153" s="317" t="s">
        <v>908</v>
      </c>
      <c r="B153" s="317" t="s">
        <v>909</v>
      </c>
      <c r="C153" s="343">
        <v>0</v>
      </c>
      <c r="E153" s="367"/>
      <c r="F153" s="367"/>
    </row>
    <row r="154" spans="1:7" x14ac:dyDescent="0.25">
      <c r="A154" s="317" t="s">
        <v>910</v>
      </c>
      <c r="B154" s="317" t="s">
        <v>9</v>
      </c>
      <c r="C154" s="380">
        <v>0.99612326561741094</v>
      </c>
      <c r="E154" s="367"/>
      <c r="F154" s="367"/>
    </row>
    <row r="155" spans="1:7" x14ac:dyDescent="0.25">
      <c r="A155" s="317" t="s">
        <v>911</v>
      </c>
      <c r="B155" s="379" t="s">
        <v>912</v>
      </c>
      <c r="C155" s="343">
        <v>0.81065987372183357</v>
      </c>
      <c r="E155" s="367"/>
      <c r="F155" s="367"/>
    </row>
    <row r="156" spans="1:7" x14ac:dyDescent="0.25">
      <c r="A156" s="317" t="s">
        <v>913</v>
      </c>
      <c r="B156" s="379" t="s">
        <v>703</v>
      </c>
      <c r="C156" s="388">
        <v>3.6850575442285656E-2</v>
      </c>
      <c r="E156" s="367"/>
      <c r="F156" s="367"/>
    </row>
    <row r="157" spans="1:7" x14ac:dyDescent="0.25">
      <c r="A157" s="317" t="s">
        <v>914</v>
      </c>
      <c r="B157" s="379" t="s">
        <v>915</v>
      </c>
      <c r="C157" s="343">
        <v>0.14861281645329175</v>
      </c>
      <c r="E157" s="367"/>
      <c r="F157" s="367"/>
    </row>
    <row r="158" spans="1:7" x14ac:dyDescent="0.25">
      <c r="A158" s="317" t="s">
        <v>916</v>
      </c>
      <c r="B158" s="379" t="s">
        <v>917</v>
      </c>
      <c r="C158" s="343">
        <v>0</v>
      </c>
      <c r="E158" s="367"/>
      <c r="F158" s="367"/>
    </row>
    <row r="159" spans="1:7" x14ac:dyDescent="0.25">
      <c r="A159" s="317" t="s">
        <v>918</v>
      </c>
      <c r="B159" s="379" t="s">
        <v>919</v>
      </c>
      <c r="C159" s="343">
        <v>0</v>
      </c>
      <c r="E159" s="367"/>
      <c r="F159" s="367"/>
    </row>
    <row r="160" spans="1:7" ht="15" customHeight="1" x14ac:dyDescent="0.25">
      <c r="A160" s="337"/>
      <c r="B160" s="338" t="s">
        <v>920</v>
      </c>
      <c r="C160" s="337" t="s">
        <v>721</v>
      </c>
      <c r="D160" s="337"/>
      <c r="E160" s="339"/>
      <c r="F160" s="337"/>
      <c r="G160" s="340"/>
    </row>
    <row r="161" spans="1:7" x14ac:dyDescent="0.25">
      <c r="A161" s="317" t="s">
        <v>921</v>
      </c>
      <c r="B161" s="317" t="s">
        <v>922</v>
      </c>
      <c r="C161" s="343">
        <v>1</v>
      </c>
      <c r="E161" s="315"/>
      <c r="F161" s="315"/>
    </row>
    <row r="162" spans="1:7" x14ac:dyDescent="0.25">
      <c r="A162" s="317" t="s">
        <v>923</v>
      </c>
      <c r="B162" s="317" t="s">
        <v>924</v>
      </c>
      <c r="C162" s="343">
        <v>0</v>
      </c>
      <c r="E162" s="315"/>
      <c r="F162" s="315"/>
    </row>
    <row r="163" spans="1:7" x14ac:dyDescent="0.25">
      <c r="A163" s="317" t="s">
        <v>925</v>
      </c>
      <c r="B163" s="317" t="s">
        <v>9</v>
      </c>
      <c r="C163" s="343">
        <v>0</v>
      </c>
      <c r="E163" s="315"/>
      <c r="F163" s="315"/>
    </row>
    <row r="164" spans="1:7" ht="18.75" x14ac:dyDescent="0.25">
      <c r="A164" s="383"/>
      <c r="B164" s="384" t="s">
        <v>926</v>
      </c>
      <c r="C164" s="383"/>
      <c r="D164" s="383"/>
      <c r="E164" s="383"/>
      <c r="F164" s="385"/>
      <c r="G164" s="385"/>
    </row>
    <row r="165" spans="1:7" ht="15" customHeight="1" x14ac:dyDescent="0.25">
      <c r="A165" s="337"/>
      <c r="B165" s="338" t="s">
        <v>927</v>
      </c>
      <c r="C165" s="337" t="s">
        <v>845</v>
      </c>
      <c r="D165" s="337" t="s">
        <v>846</v>
      </c>
      <c r="E165" s="337"/>
      <c r="F165" s="337" t="s">
        <v>722</v>
      </c>
      <c r="G165" s="337" t="s">
        <v>847</v>
      </c>
    </row>
    <row r="166" spans="1:7" x14ac:dyDescent="0.25">
      <c r="A166" s="317" t="s">
        <v>928</v>
      </c>
      <c r="B166" s="317" t="s">
        <v>849</v>
      </c>
      <c r="C166" s="341">
        <v>293.89284706521738</v>
      </c>
      <c r="D166" s="341"/>
      <c r="E166" s="332"/>
      <c r="F166" s="350"/>
      <c r="G166" s="350"/>
    </row>
    <row r="167" spans="1:7" x14ac:dyDescent="0.25">
      <c r="A167" s="332"/>
      <c r="C167" s="341"/>
      <c r="D167" s="341"/>
      <c r="E167" s="332"/>
      <c r="F167" s="350"/>
      <c r="G167" s="350"/>
    </row>
    <row r="168" spans="1:7" x14ac:dyDescent="0.25">
      <c r="B168" s="317" t="s">
        <v>850</v>
      </c>
      <c r="C168" s="341"/>
      <c r="D168" s="341"/>
      <c r="E168" s="332"/>
      <c r="F168" s="350"/>
      <c r="G168" s="350"/>
    </row>
    <row r="169" spans="1:7" x14ac:dyDescent="0.25">
      <c r="A169" s="317" t="s">
        <v>929</v>
      </c>
      <c r="B169" s="336" t="s">
        <v>11</v>
      </c>
      <c r="C169" s="341">
        <v>18.85002888</v>
      </c>
      <c r="D169" s="341">
        <v>89</v>
      </c>
      <c r="E169" s="332"/>
      <c r="F169" s="352">
        <v>0.69716435873446869</v>
      </c>
      <c r="G169" s="352">
        <v>0.96739130434782605</v>
      </c>
    </row>
    <row r="170" spans="1:7" x14ac:dyDescent="0.25">
      <c r="A170" s="317" t="s">
        <v>930</v>
      </c>
      <c r="B170" s="336" t="s">
        <v>12</v>
      </c>
      <c r="C170" s="341">
        <v>8.1881130500000001</v>
      </c>
      <c r="D170" s="341">
        <v>3</v>
      </c>
      <c r="E170" s="332"/>
      <c r="F170" s="352">
        <v>0.30283564126553125</v>
      </c>
      <c r="G170" s="352">
        <v>3.2608695652173912E-2</v>
      </c>
    </row>
    <row r="171" spans="1:7" x14ac:dyDescent="0.25">
      <c r="A171" s="317" t="s">
        <v>931</v>
      </c>
      <c r="B171" s="336" t="s">
        <v>13</v>
      </c>
      <c r="C171" s="341">
        <v>0</v>
      </c>
      <c r="D171" s="341">
        <v>0</v>
      </c>
      <c r="E171" s="332"/>
      <c r="F171" s="352">
        <v>0</v>
      </c>
      <c r="G171" s="352">
        <v>0</v>
      </c>
    </row>
    <row r="172" spans="1:7" x14ac:dyDescent="0.25">
      <c r="A172" s="317" t="s">
        <v>932</v>
      </c>
      <c r="B172" s="336" t="s">
        <v>14</v>
      </c>
      <c r="C172" s="341">
        <v>0</v>
      </c>
      <c r="D172" s="341">
        <v>0</v>
      </c>
      <c r="E172" s="332"/>
      <c r="F172" s="352">
        <v>0</v>
      </c>
      <c r="G172" s="352">
        <v>0</v>
      </c>
    </row>
    <row r="173" spans="1:7" x14ac:dyDescent="0.25">
      <c r="A173" s="317" t="s">
        <v>933</v>
      </c>
      <c r="B173" s="336" t="s">
        <v>14</v>
      </c>
      <c r="C173" s="341">
        <v>0</v>
      </c>
      <c r="D173" s="341">
        <v>0</v>
      </c>
      <c r="E173" s="332"/>
      <c r="F173" s="352">
        <v>0</v>
      </c>
      <c r="G173" s="352">
        <v>0</v>
      </c>
    </row>
    <row r="174" spans="1:7" x14ac:dyDescent="0.25">
      <c r="A174" s="317" t="s">
        <v>934</v>
      </c>
      <c r="B174" s="336" t="s">
        <v>16</v>
      </c>
      <c r="C174" s="341">
        <v>0</v>
      </c>
      <c r="D174" s="341">
        <v>0</v>
      </c>
      <c r="E174" s="332"/>
      <c r="F174" s="352">
        <v>0</v>
      </c>
      <c r="G174" s="352">
        <v>0</v>
      </c>
    </row>
    <row r="175" spans="1:7" x14ac:dyDescent="0.25">
      <c r="A175" s="317" t="s">
        <v>935</v>
      </c>
      <c r="B175" s="346" t="s">
        <v>10</v>
      </c>
      <c r="C175" s="341">
        <v>27.038141930000002</v>
      </c>
      <c r="D175" s="341">
        <v>92</v>
      </c>
      <c r="E175" s="367"/>
      <c r="F175" s="354">
        <v>1</v>
      </c>
      <c r="G175" s="354">
        <v>1</v>
      </c>
    </row>
    <row r="176" spans="1:7" ht="15" customHeight="1" x14ac:dyDescent="0.25">
      <c r="A176" s="337"/>
      <c r="B176" s="338" t="s">
        <v>936</v>
      </c>
      <c r="C176" s="337" t="s">
        <v>845</v>
      </c>
      <c r="D176" s="337" t="s">
        <v>846</v>
      </c>
      <c r="E176" s="337"/>
      <c r="F176" s="337" t="s">
        <v>722</v>
      </c>
      <c r="G176" s="337" t="s">
        <v>847</v>
      </c>
    </row>
    <row r="177" spans="1:7" x14ac:dyDescent="0.25">
      <c r="A177" s="317" t="s">
        <v>937</v>
      </c>
      <c r="B177" s="317" t="s">
        <v>860</v>
      </c>
      <c r="C177" s="387" t="s">
        <v>861</v>
      </c>
      <c r="G177" s="317"/>
    </row>
    <row r="178" spans="1:7" x14ac:dyDescent="0.25">
      <c r="G178" s="317"/>
    </row>
    <row r="179" spans="1:7" x14ac:dyDescent="0.25">
      <c r="B179" s="336" t="s">
        <v>862</v>
      </c>
      <c r="G179" s="317"/>
    </row>
    <row r="180" spans="1:7" x14ac:dyDescent="0.25">
      <c r="A180" s="317" t="s">
        <v>938</v>
      </c>
      <c r="B180" s="317" t="s">
        <v>864</v>
      </c>
      <c r="C180" s="317" t="s">
        <v>861</v>
      </c>
      <c r="D180" s="317" t="s">
        <v>861</v>
      </c>
      <c r="F180" s="317" t="s">
        <v>861</v>
      </c>
      <c r="G180" s="317" t="s">
        <v>861</v>
      </c>
    </row>
    <row r="181" spans="1:7" x14ac:dyDescent="0.25">
      <c r="A181" s="317" t="s">
        <v>939</v>
      </c>
      <c r="B181" s="317" t="s">
        <v>866</v>
      </c>
      <c r="C181" s="317" t="s">
        <v>861</v>
      </c>
      <c r="D181" s="317" t="s">
        <v>861</v>
      </c>
      <c r="F181" s="317" t="s">
        <v>861</v>
      </c>
      <c r="G181" s="317" t="s">
        <v>861</v>
      </c>
    </row>
    <row r="182" spans="1:7" x14ac:dyDescent="0.25">
      <c r="A182" s="317" t="s">
        <v>940</v>
      </c>
      <c r="B182" s="317" t="s">
        <v>868</v>
      </c>
      <c r="C182" s="317" t="s">
        <v>861</v>
      </c>
      <c r="D182" s="317" t="s">
        <v>861</v>
      </c>
      <c r="F182" s="317" t="s">
        <v>861</v>
      </c>
      <c r="G182" s="317" t="s">
        <v>861</v>
      </c>
    </row>
    <row r="183" spans="1:7" x14ac:dyDescent="0.25">
      <c r="A183" s="317" t="s">
        <v>941</v>
      </c>
      <c r="B183" s="317" t="s">
        <v>870</v>
      </c>
      <c r="C183" s="317" t="s">
        <v>861</v>
      </c>
      <c r="D183" s="317" t="s">
        <v>861</v>
      </c>
      <c r="F183" s="317" t="s">
        <v>861</v>
      </c>
      <c r="G183" s="317" t="s">
        <v>861</v>
      </c>
    </row>
    <row r="184" spans="1:7" x14ac:dyDescent="0.25">
      <c r="A184" s="317" t="s">
        <v>942</v>
      </c>
      <c r="B184" s="317" t="s">
        <v>872</v>
      </c>
      <c r="C184" s="317" t="s">
        <v>861</v>
      </c>
      <c r="D184" s="317" t="s">
        <v>861</v>
      </c>
      <c r="F184" s="317" t="s">
        <v>861</v>
      </c>
      <c r="G184" s="317" t="s">
        <v>861</v>
      </c>
    </row>
    <row r="185" spans="1:7" x14ac:dyDescent="0.25">
      <c r="A185" s="317" t="s">
        <v>943</v>
      </c>
      <c r="B185" s="317" t="s">
        <v>874</v>
      </c>
      <c r="C185" s="317" t="s">
        <v>861</v>
      </c>
      <c r="D185" s="317" t="s">
        <v>861</v>
      </c>
      <c r="F185" s="317" t="s">
        <v>861</v>
      </c>
      <c r="G185" s="317" t="s">
        <v>861</v>
      </c>
    </row>
    <row r="186" spans="1:7" x14ac:dyDescent="0.25">
      <c r="A186" s="317" t="s">
        <v>944</v>
      </c>
      <c r="B186" s="317" t="s">
        <v>876</v>
      </c>
      <c r="C186" s="317" t="s">
        <v>861</v>
      </c>
      <c r="D186" s="317" t="s">
        <v>861</v>
      </c>
      <c r="F186" s="317" t="s">
        <v>861</v>
      </c>
      <c r="G186" s="317" t="s">
        <v>861</v>
      </c>
    </row>
    <row r="187" spans="1:7" x14ac:dyDescent="0.25">
      <c r="A187" s="317" t="s">
        <v>945</v>
      </c>
      <c r="B187" s="317" t="s">
        <v>878</v>
      </c>
      <c r="C187" s="317" t="s">
        <v>861</v>
      </c>
      <c r="D187" s="317" t="s">
        <v>861</v>
      </c>
      <c r="F187" s="317" t="s">
        <v>861</v>
      </c>
      <c r="G187" s="317" t="s">
        <v>861</v>
      </c>
    </row>
    <row r="188" spans="1:7" x14ac:dyDescent="0.25">
      <c r="A188" s="317" t="s">
        <v>946</v>
      </c>
      <c r="B188" s="346" t="s">
        <v>10</v>
      </c>
      <c r="C188" s="317" t="s">
        <v>861</v>
      </c>
      <c r="D188" s="317" t="s">
        <v>861</v>
      </c>
      <c r="F188" s="317" t="s">
        <v>861</v>
      </c>
      <c r="G188" s="317" t="s">
        <v>861</v>
      </c>
    </row>
    <row r="189" spans="1:7" ht="15" customHeight="1" x14ac:dyDescent="0.25">
      <c r="A189" s="337"/>
      <c r="B189" s="338" t="s">
        <v>947</v>
      </c>
      <c r="C189" s="337" t="s">
        <v>845</v>
      </c>
      <c r="D189" s="337" t="s">
        <v>846</v>
      </c>
      <c r="E189" s="337"/>
      <c r="F189" s="337" t="s">
        <v>722</v>
      </c>
      <c r="G189" s="337" t="s">
        <v>847</v>
      </c>
    </row>
    <row r="190" spans="1:7" x14ac:dyDescent="0.25">
      <c r="A190" s="317" t="s">
        <v>948</v>
      </c>
      <c r="B190" s="317" t="s">
        <v>860</v>
      </c>
      <c r="C190" s="387">
        <v>0.12227666166204416</v>
      </c>
      <c r="G190" s="317"/>
    </row>
    <row r="191" spans="1:7" x14ac:dyDescent="0.25">
      <c r="G191" s="317"/>
    </row>
    <row r="192" spans="1:7" x14ac:dyDescent="0.25">
      <c r="B192" s="336" t="s">
        <v>862</v>
      </c>
      <c r="G192" s="317"/>
    </row>
    <row r="193" spans="1:7" x14ac:dyDescent="0.25">
      <c r="A193" s="317" t="s">
        <v>949</v>
      </c>
      <c r="B193" s="317" t="s">
        <v>864</v>
      </c>
      <c r="C193" s="341">
        <v>26.70340933761759</v>
      </c>
      <c r="D193" s="317" t="s">
        <v>861</v>
      </c>
      <c r="F193" s="352">
        <v>0.98761998538032048</v>
      </c>
      <c r="G193" s="317" t="s">
        <v>861</v>
      </c>
    </row>
    <row r="194" spans="1:7" x14ac:dyDescent="0.25">
      <c r="A194" s="317" t="s">
        <v>950</v>
      </c>
      <c r="B194" s="317" t="s">
        <v>866</v>
      </c>
      <c r="C194" s="341">
        <v>3.2961684933216204E-2</v>
      </c>
      <c r="D194" s="317" t="s">
        <v>861</v>
      </c>
      <c r="F194" s="352">
        <v>1.2190809937514169E-3</v>
      </c>
      <c r="G194" s="317" t="s">
        <v>861</v>
      </c>
    </row>
    <row r="195" spans="1:7" x14ac:dyDescent="0.25">
      <c r="A195" s="317" t="s">
        <v>951</v>
      </c>
      <c r="B195" s="317" t="s">
        <v>868</v>
      </c>
      <c r="C195" s="341">
        <v>4.7980850325527E-2</v>
      </c>
      <c r="D195" s="317" t="s">
        <v>861</v>
      </c>
      <c r="F195" s="352">
        <v>1.7745616710551483E-3</v>
      </c>
      <c r="G195" s="317" t="s">
        <v>861</v>
      </c>
    </row>
    <row r="196" spans="1:7" x14ac:dyDescent="0.25">
      <c r="A196" s="317" t="s">
        <v>952</v>
      </c>
      <c r="B196" s="317" t="s">
        <v>870</v>
      </c>
      <c r="C196" s="341">
        <v>4.7980850325527E-2</v>
      </c>
      <c r="D196" s="317" t="s">
        <v>861</v>
      </c>
      <c r="F196" s="352">
        <v>1.7745616710551483E-3</v>
      </c>
      <c r="G196" s="317" t="s">
        <v>861</v>
      </c>
    </row>
    <row r="197" spans="1:7" x14ac:dyDescent="0.25">
      <c r="A197" s="317" t="s">
        <v>953</v>
      </c>
      <c r="B197" s="317" t="s">
        <v>872</v>
      </c>
      <c r="C197" s="341">
        <v>4.7980850325527E-2</v>
      </c>
      <c r="D197" s="317" t="s">
        <v>861</v>
      </c>
      <c r="F197" s="352">
        <v>1.7745616710551483E-3</v>
      </c>
      <c r="G197" s="317" t="s">
        <v>861</v>
      </c>
    </row>
    <row r="198" spans="1:7" x14ac:dyDescent="0.25">
      <c r="A198" s="317" t="s">
        <v>954</v>
      </c>
      <c r="B198" s="317" t="s">
        <v>874</v>
      </c>
      <c r="C198" s="341">
        <v>4.7980850325527E-2</v>
      </c>
      <c r="D198" s="317" t="s">
        <v>861</v>
      </c>
      <c r="F198" s="352">
        <v>1.7745616710551483E-3</v>
      </c>
      <c r="G198" s="317" t="s">
        <v>861</v>
      </c>
    </row>
    <row r="199" spans="1:7" x14ac:dyDescent="0.25">
      <c r="A199" s="317" t="s">
        <v>955</v>
      </c>
      <c r="B199" s="317" t="s">
        <v>876</v>
      </c>
      <c r="C199" s="341">
        <v>4.7980850325527E-2</v>
      </c>
      <c r="D199" s="317" t="s">
        <v>861</v>
      </c>
      <c r="F199" s="352">
        <v>1.7745616710551483E-3</v>
      </c>
      <c r="G199" s="317" t="s">
        <v>861</v>
      </c>
    </row>
    <row r="200" spans="1:7" x14ac:dyDescent="0.25">
      <c r="A200" s="317" t="s">
        <v>956</v>
      </c>
      <c r="B200" s="317" t="s">
        <v>878</v>
      </c>
      <c r="C200" s="341">
        <v>6.18666558215221E-2</v>
      </c>
      <c r="D200" s="317" t="s">
        <v>861</v>
      </c>
      <c r="F200" s="352">
        <v>2.2881252706525089E-3</v>
      </c>
      <c r="G200" s="317" t="s">
        <v>861</v>
      </c>
    </row>
    <row r="201" spans="1:7" x14ac:dyDescent="0.25">
      <c r="A201" s="317" t="s">
        <v>957</v>
      </c>
      <c r="B201" s="346" t="s">
        <v>10</v>
      </c>
      <c r="C201" s="341">
        <v>27.038141929999959</v>
      </c>
      <c r="D201" s="317" t="s">
        <v>861</v>
      </c>
      <c r="F201" s="343">
        <v>1.0000000000000002</v>
      </c>
      <c r="G201" s="317" t="s">
        <v>861</v>
      </c>
    </row>
    <row r="202" spans="1:7" x14ac:dyDescent="0.25">
      <c r="A202" s="317" t="s">
        <v>958</v>
      </c>
      <c r="B202" s="379" t="s">
        <v>892</v>
      </c>
      <c r="C202" s="341">
        <v>4.7980850325527E-2</v>
      </c>
      <c r="D202" s="317" t="s">
        <v>861</v>
      </c>
      <c r="F202" s="352">
        <v>1.7745616710551483E-3</v>
      </c>
      <c r="G202" s="317" t="s">
        <v>861</v>
      </c>
    </row>
    <row r="203" spans="1:7" x14ac:dyDescent="0.25">
      <c r="A203" s="317" t="s">
        <v>959</v>
      </c>
      <c r="B203" s="379" t="s">
        <v>894</v>
      </c>
      <c r="C203" s="341">
        <v>1.38858054959951E-2</v>
      </c>
      <c r="D203" s="317" t="s">
        <v>861</v>
      </c>
      <c r="F203" s="352">
        <v>5.1356359959736034E-4</v>
      </c>
      <c r="G203" s="317" t="s">
        <v>861</v>
      </c>
    </row>
    <row r="204" spans="1:7" x14ac:dyDescent="0.25">
      <c r="A204" s="317" t="s">
        <v>960</v>
      </c>
      <c r="B204" s="379" t="s">
        <v>896</v>
      </c>
      <c r="C204" s="341">
        <v>0</v>
      </c>
      <c r="D204" s="317" t="s">
        <v>861</v>
      </c>
      <c r="F204" s="352">
        <v>0</v>
      </c>
      <c r="G204" s="317" t="s">
        <v>861</v>
      </c>
    </row>
    <row r="205" spans="1:7" x14ac:dyDescent="0.25">
      <c r="A205" s="317" t="s">
        <v>961</v>
      </c>
      <c r="B205" s="379" t="s">
        <v>898</v>
      </c>
      <c r="C205" s="341">
        <v>0</v>
      </c>
      <c r="D205" s="317" t="s">
        <v>861</v>
      </c>
      <c r="F205" s="352">
        <v>0</v>
      </c>
      <c r="G205" s="317" t="s">
        <v>861</v>
      </c>
    </row>
    <row r="206" spans="1:7" x14ac:dyDescent="0.25">
      <c r="A206" s="317" t="s">
        <v>962</v>
      </c>
      <c r="B206" s="379" t="s">
        <v>900</v>
      </c>
      <c r="C206" s="341">
        <v>0</v>
      </c>
      <c r="D206" s="317" t="s">
        <v>861</v>
      </c>
      <c r="F206" s="352">
        <v>0</v>
      </c>
      <c r="G206" s="317" t="s">
        <v>861</v>
      </c>
    </row>
    <row r="207" spans="1:7" x14ac:dyDescent="0.25">
      <c r="A207" s="317" t="s">
        <v>963</v>
      </c>
      <c r="B207" s="379" t="s">
        <v>902</v>
      </c>
      <c r="C207" s="341">
        <v>0</v>
      </c>
      <c r="D207" s="317" t="s">
        <v>861</v>
      </c>
      <c r="F207" s="352">
        <v>0</v>
      </c>
      <c r="G207" s="317" t="s">
        <v>861</v>
      </c>
    </row>
    <row r="208" spans="1:7" ht="15" customHeight="1" x14ac:dyDescent="0.25">
      <c r="A208" s="337"/>
      <c r="B208" s="338" t="s">
        <v>964</v>
      </c>
      <c r="C208" s="337" t="s">
        <v>965</v>
      </c>
      <c r="D208" s="337"/>
      <c r="E208" s="337"/>
      <c r="F208" s="337"/>
      <c r="G208" s="340"/>
    </row>
    <row r="209" spans="1:7" x14ac:dyDescent="0.25">
      <c r="A209" s="317" t="s">
        <v>966</v>
      </c>
      <c r="B209" s="336" t="s">
        <v>967</v>
      </c>
      <c r="C209" s="343">
        <v>0</v>
      </c>
      <c r="G209" s="317"/>
    </row>
    <row r="210" spans="1:7" x14ac:dyDescent="0.25">
      <c r="A210" s="317" t="s">
        <v>968</v>
      </c>
      <c r="B210" s="336" t="s">
        <v>969</v>
      </c>
      <c r="C210" s="343">
        <v>0.15197803904715279</v>
      </c>
      <c r="G210" s="317"/>
    </row>
    <row r="211" spans="1:7" x14ac:dyDescent="0.25">
      <c r="A211" s="317" t="s">
        <v>970</v>
      </c>
      <c r="B211" s="336" t="s">
        <v>971</v>
      </c>
      <c r="C211" s="343">
        <v>0</v>
      </c>
      <c r="G211" s="317"/>
    </row>
    <row r="212" spans="1:7" x14ac:dyDescent="0.25">
      <c r="A212" s="317" t="s">
        <v>972</v>
      </c>
      <c r="B212" s="336" t="s">
        <v>973</v>
      </c>
      <c r="C212" s="343">
        <v>0</v>
      </c>
      <c r="G212" s="317"/>
    </row>
    <row r="213" spans="1:7" x14ac:dyDescent="0.25">
      <c r="A213" s="317" t="s">
        <v>974</v>
      </c>
      <c r="B213" s="336" t="s">
        <v>975</v>
      </c>
      <c r="C213" s="343">
        <v>4.255399660889345E-3</v>
      </c>
      <c r="G213" s="317"/>
    </row>
    <row r="214" spans="1:7" x14ac:dyDescent="0.25">
      <c r="A214" s="317" t="s">
        <v>976</v>
      </c>
      <c r="B214" s="336" t="s">
        <v>51</v>
      </c>
      <c r="C214" s="343">
        <v>0.25341645767446414</v>
      </c>
      <c r="G214" s="317"/>
    </row>
    <row r="215" spans="1:7" x14ac:dyDescent="0.25">
      <c r="A215" s="317" t="s">
        <v>977</v>
      </c>
      <c r="B215" s="336" t="s">
        <v>978</v>
      </c>
      <c r="C215" s="343">
        <v>0</v>
      </c>
      <c r="G215" s="317"/>
    </row>
    <row r="216" spans="1:7" x14ac:dyDescent="0.25">
      <c r="A216" s="317" t="s">
        <v>979</v>
      </c>
      <c r="B216" s="336" t="s">
        <v>980</v>
      </c>
      <c r="C216" s="343">
        <v>0</v>
      </c>
      <c r="G216" s="317"/>
    </row>
    <row r="217" spans="1:7" x14ac:dyDescent="0.25">
      <c r="A217" s="317" t="s">
        <v>981</v>
      </c>
      <c r="B217" s="336" t="s">
        <v>982</v>
      </c>
      <c r="C217" s="343">
        <v>0</v>
      </c>
      <c r="G217" s="317"/>
    </row>
    <row r="218" spans="1:7" x14ac:dyDescent="0.25">
      <c r="A218" s="317" t="s">
        <v>983</v>
      </c>
      <c r="B218" s="336" t="s">
        <v>9</v>
      </c>
      <c r="C218" s="343">
        <v>0.59035010361749363</v>
      </c>
      <c r="G218" s="317"/>
    </row>
    <row r="219" spans="1:7" x14ac:dyDescent="0.25">
      <c r="A219" s="317" t="s">
        <v>984</v>
      </c>
      <c r="B219" s="379" t="s">
        <v>985</v>
      </c>
      <c r="C219" s="367">
        <v>0</v>
      </c>
      <c r="G219" s="317"/>
    </row>
    <row r="220" spans="1:7" x14ac:dyDescent="0.25">
      <c r="A220" s="317" t="s">
        <v>986</v>
      </c>
      <c r="B220" s="379" t="s">
        <v>701</v>
      </c>
      <c r="C220" s="367">
        <v>0</v>
      </c>
      <c r="G220" s="317"/>
    </row>
    <row r="221" spans="1:7" x14ac:dyDescent="0.25">
      <c r="A221" s="317" t="s">
        <v>987</v>
      </c>
      <c r="B221" s="379" t="s">
        <v>703</v>
      </c>
      <c r="C221" s="367">
        <v>0</v>
      </c>
      <c r="G221" s="317"/>
    </row>
    <row r="222" spans="1:7" x14ac:dyDescent="0.25">
      <c r="A222" s="317" t="s">
        <v>988</v>
      </c>
      <c r="B222" s="379" t="s">
        <v>705</v>
      </c>
      <c r="C222" s="367">
        <v>0</v>
      </c>
      <c r="G222" s="317"/>
    </row>
    <row r="223" spans="1:7" x14ac:dyDescent="0.25">
      <c r="A223" s="317" t="s">
        <v>989</v>
      </c>
      <c r="B223" s="379" t="s">
        <v>707</v>
      </c>
      <c r="C223" s="367">
        <v>0</v>
      </c>
      <c r="G223" s="317"/>
    </row>
    <row r="224" spans="1:7" x14ac:dyDescent="0.25">
      <c r="A224" s="317" t="s">
        <v>990</v>
      </c>
      <c r="B224" s="379" t="s">
        <v>991</v>
      </c>
      <c r="C224" s="367">
        <v>0</v>
      </c>
      <c r="G224" s="317"/>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84" location="'2. Harmonised Glossary'!A9" display="Breakdown by Interest Rate"/>
    <hyperlink ref="B104" location="'2. Harmonised Glossary'!A14" display="Non-Performing Loans (NPLs)"/>
    <hyperlink ref="B11" location="'2. Harmonised Glossary'!A12" display="Property Type Information"/>
    <hyperlink ref="B118" location="'2. Harmonised Glossary'!A288" display="Loan to Value (LTV) Information - Un-indexed"/>
    <hyperlink ref="B131" location="'2. Harmonised Glossary'!A11" display="Loan to Value (LTV) Information - Indexed"/>
    <hyperlink ref="B176" location="'2. Harmonised Glossary'!A11" display="Loan to Value (LTV) Information - Un-indexed"/>
    <hyperlink ref="B189"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0" orientation="portrait" r:id="rId1"/>
  <headerFooter>
    <oddHeader>&amp;R&amp;G</oddHeader>
  </headerFooter>
  <rowBreaks count="2" manualBreakCount="2">
    <brk id="105" max="6" man="1"/>
    <brk id="163"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pageSetUpPr fitToPage="1"/>
  </sheetPr>
  <dimension ref="A1:M384"/>
  <sheetViews>
    <sheetView zoomScale="70" zoomScaleNormal="70" zoomScaleSheetLayoutView="70" zoomScalePageLayoutView="40" workbookViewId="0"/>
  </sheetViews>
  <sheetFormatPr defaultColWidth="11.42578125" defaultRowHeight="15" outlineLevelRow="1" x14ac:dyDescent="0.25"/>
  <cols>
    <col min="1" max="1" width="16.28515625" customWidth="1"/>
    <col min="2" max="2" width="64.28515625" style="317" customWidth="1"/>
    <col min="3" max="3" width="88.28515625" style="295" customWidth="1"/>
    <col min="4" max="13" width="11.42578125" style="295"/>
  </cols>
  <sheetData>
    <row r="1" spans="1:3" ht="31.5" x14ac:dyDescent="0.25">
      <c r="A1" s="314" t="s">
        <v>992</v>
      </c>
      <c r="B1" s="314"/>
      <c r="C1" s="315"/>
    </row>
    <row r="2" spans="1:3" x14ac:dyDescent="0.25">
      <c r="B2" s="315"/>
      <c r="C2" s="315"/>
    </row>
    <row r="3" spans="1:3" x14ac:dyDescent="0.25">
      <c r="A3" s="389" t="s">
        <v>993</v>
      </c>
      <c r="B3" s="390"/>
      <c r="C3" s="315"/>
    </row>
    <row r="4" spans="1:3" x14ac:dyDescent="0.25">
      <c r="C4" s="315"/>
    </row>
    <row r="5" spans="1:3" ht="37.5" x14ac:dyDescent="0.25">
      <c r="A5" s="329" t="s">
        <v>445</v>
      </c>
      <c r="B5" s="329" t="s">
        <v>994</v>
      </c>
      <c r="C5" s="391" t="s">
        <v>995</v>
      </c>
    </row>
    <row r="6" spans="1:3" x14ac:dyDescent="0.25">
      <c r="A6" s="397" t="s">
        <v>996</v>
      </c>
      <c r="B6" s="332" t="s">
        <v>997</v>
      </c>
      <c r="C6" s="317" t="s">
        <v>998</v>
      </c>
    </row>
    <row r="7" spans="1:3" x14ac:dyDescent="0.25">
      <c r="A7" s="397" t="s">
        <v>999</v>
      </c>
      <c r="B7" s="332" t="s">
        <v>1000</v>
      </c>
      <c r="C7" s="317" t="s">
        <v>1001</v>
      </c>
    </row>
    <row r="8" spans="1:3" x14ac:dyDescent="0.25">
      <c r="A8" s="397" t="s">
        <v>1002</v>
      </c>
      <c r="B8" s="332" t="s">
        <v>1003</v>
      </c>
      <c r="C8" s="317" t="s">
        <v>1004</v>
      </c>
    </row>
    <row r="9" spans="1:3" ht="381.75" customHeight="1" x14ac:dyDescent="0.25">
      <c r="A9" s="403" t="s">
        <v>1005</v>
      </c>
      <c r="B9" s="404" t="s">
        <v>1006</v>
      </c>
      <c r="C9" s="405" t="s">
        <v>1007</v>
      </c>
    </row>
    <row r="10" spans="1:3" ht="166.5" customHeight="1" x14ac:dyDescent="0.25">
      <c r="A10" s="403"/>
      <c r="B10" s="404"/>
      <c r="C10" s="405"/>
    </row>
    <row r="11" spans="1:3" ht="57.75" customHeight="1" x14ac:dyDescent="0.25">
      <c r="A11" s="397" t="s">
        <v>1008</v>
      </c>
      <c r="B11" s="332" t="s">
        <v>1009</v>
      </c>
      <c r="C11" s="317" t="s">
        <v>1010</v>
      </c>
    </row>
    <row r="12" spans="1:3" ht="90.75" customHeight="1" x14ac:dyDescent="0.25">
      <c r="A12" s="397" t="s">
        <v>1011</v>
      </c>
      <c r="B12" s="332" t="s">
        <v>1012</v>
      </c>
      <c r="C12" s="317" t="s">
        <v>1010</v>
      </c>
    </row>
    <row r="13" spans="1:3" ht="48" customHeight="1" x14ac:dyDescent="0.25">
      <c r="A13" s="397" t="s">
        <v>1013</v>
      </c>
      <c r="B13" s="332" t="s">
        <v>1014</v>
      </c>
      <c r="C13" s="317" t="s">
        <v>1015</v>
      </c>
    </row>
    <row r="14" spans="1:3" ht="21.75" customHeight="1" x14ac:dyDescent="0.25">
      <c r="A14" s="397" t="s">
        <v>1016</v>
      </c>
      <c r="B14" s="332" t="s">
        <v>1017</v>
      </c>
      <c r="C14" s="317"/>
    </row>
    <row r="15" spans="1:3" ht="57" customHeight="1" x14ac:dyDescent="0.25">
      <c r="A15" s="397" t="s">
        <v>1018</v>
      </c>
      <c r="B15" s="332" t="s">
        <v>1019</v>
      </c>
      <c r="C15" s="317"/>
    </row>
    <row r="16" spans="1:3" ht="39.75" customHeight="1" x14ac:dyDescent="0.25">
      <c r="A16" s="397" t="s">
        <v>1020</v>
      </c>
      <c r="B16" s="332" t="s">
        <v>1021</v>
      </c>
      <c r="C16" s="317" t="s">
        <v>1022</v>
      </c>
    </row>
    <row r="17" spans="1:3" ht="58.5" customHeight="1" x14ac:dyDescent="0.25">
      <c r="A17" s="397" t="s">
        <v>1023</v>
      </c>
      <c r="B17" s="393" t="s">
        <v>1024</v>
      </c>
      <c r="C17" s="317" t="s">
        <v>151</v>
      </c>
    </row>
    <row r="18" spans="1:3" ht="37.5" customHeight="1" x14ac:dyDescent="0.25">
      <c r="A18" s="397" t="s">
        <v>1025</v>
      </c>
      <c r="B18" s="393" t="s">
        <v>1026</v>
      </c>
      <c r="C18" s="317"/>
    </row>
    <row r="19" spans="1:3" ht="43.5" customHeight="1" x14ac:dyDescent="0.25">
      <c r="A19" s="397" t="s">
        <v>1027</v>
      </c>
      <c r="B19" s="393" t="s">
        <v>1028</v>
      </c>
      <c r="C19" s="317" t="s">
        <v>170</v>
      </c>
    </row>
    <row r="20" spans="1:3" hidden="1" outlineLevel="1" x14ac:dyDescent="0.25">
      <c r="A20" s="397" t="s">
        <v>1029</v>
      </c>
      <c r="B20" s="393" t="s">
        <v>1030</v>
      </c>
      <c r="C20" s="317" t="s">
        <v>861</v>
      </c>
    </row>
    <row r="21" spans="1:3" hidden="1" outlineLevel="1" x14ac:dyDescent="0.25">
      <c r="A21" s="397" t="s">
        <v>1031</v>
      </c>
      <c r="B21" s="386"/>
      <c r="C21" s="317"/>
    </row>
    <row r="22" spans="1:3" hidden="1" outlineLevel="1" x14ac:dyDescent="0.25">
      <c r="A22" s="397" t="s">
        <v>1032</v>
      </c>
      <c r="B22" s="386"/>
      <c r="C22" s="317"/>
    </row>
    <row r="23" spans="1:3" hidden="1" outlineLevel="1" x14ac:dyDescent="0.25">
      <c r="A23" s="397" t="s">
        <v>1033</v>
      </c>
      <c r="B23" s="386"/>
      <c r="C23" s="317"/>
    </row>
    <row r="24" spans="1:3" hidden="1" outlineLevel="1" x14ac:dyDescent="0.25">
      <c r="A24" s="397" t="s">
        <v>1034</v>
      </c>
      <c r="B24" s="386"/>
      <c r="C24" s="317"/>
    </row>
    <row r="25" spans="1:3" ht="18.75" collapsed="1" x14ac:dyDescent="0.25">
      <c r="A25" s="329"/>
      <c r="B25" s="329" t="s">
        <v>1035</v>
      </c>
      <c r="C25" s="391" t="s">
        <v>1036</v>
      </c>
    </row>
    <row r="26" spans="1:3" x14ac:dyDescent="0.25">
      <c r="A26" s="397" t="s">
        <v>1037</v>
      </c>
      <c r="B26" s="393" t="s">
        <v>1038</v>
      </c>
      <c r="C26" s="317" t="s">
        <v>861</v>
      </c>
    </row>
    <row r="27" spans="1:3" x14ac:dyDescent="0.25">
      <c r="A27" s="397" t="s">
        <v>1039</v>
      </c>
      <c r="B27" s="393" t="s">
        <v>1040</v>
      </c>
      <c r="C27" s="317" t="s">
        <v>1004</v>
      </c>
    </row>
    <row r="28" spans="1:3" x14ac:dyDescent="0.25">
      <c r="A28" s="397" t="s">
        <v>1041</v>
      </c>
      <c r="B28" s="393" t="s">
        <v>1042</v>
      </c>
      <c r="C28" s="317" t="s">
        <v>1043</v>
      </c>
    </row>
    <row r="29" spans="1:3" hidden="1" outlineLevel="1" x14ac:dyDescent="0.25">
      <c r="A29" s="397" t="s">
        <v>1037</v>
      </c>
      <c r="B29" s="336"/>
      <c r="C29" s="317"/>
    </row>
    <row r="30" spans="1:3" hidden="1" outlineLevel="1" x14ac:dyDescent="0.25">
      <c r="A30" s="397" t="s">
        <v>1044</v>
      </c>
      <c r="B30" s="336"/>
      <c r="C30" s="317"/>
    </row>
    <row r="31" spans="1:3" hidden="1" outlineLevel="1" x14ac:dyDescent="0.25">
      <c r="A31" s="397" t="s">
        <v>1045</v>
      </c>
      <c r="B31" s="393"/>
      <c r="C31" s="317"/>
    </row>
    <row r="32" spans="1:3" ht="18.75" collapsed="1" x14ac:dyDescent="0.25">
      <c r="A32" s="329"/>
      <c r="B32" s="329" t="s">
        <v>1046</v>
      </c>
      <c r="C32" s="391" t="s">
        <v>995</v>
      </c>
    </row>
    <row r="33" spans="1:3" x14ac:dyDescent="0.25">
      <c r="A33" s="397" t="s">
        <v>1047</v>
      </c>
      <c r="B33" s="332" t="s">
        <v>1048</v>
      </c>
      <c r="C33" s="317" t="s">
        <v>1049</v>
      </c>
    </row>
    <row r="34" spans="1:3" hidden="1" x14ac:dyDescent="0.25">
      <c r="A34" s="392" t="s">
        <v>1050</v>
      </c>
      <c r="B34" s="336"/>
    </row>
    <row r="35" spans="1:3" hidden="1" x14ac:dyDescent="0.25">
      <c r="A35" s="392" t="s">
        <v>1051</v>
      </c>
      <c r="B35" s="336"/>
    </row>
    <row r="36" spans="1:3" hidden="1" x14ac:dyDescent="0.25">
      <c r="A36" s="392" t="s">
        <v>1052</v>
      </c>
      <c r="B36" s="336"/>
    </row>
    <row r="37" spans="1:3" hidden="1" x14ac:dyDescent="0.25">
      <c r="A37" s="392" t="s">
        <v>1053</v>
      </c>
      <c r="B37" s="336"/>
    </row>
    <row r="38" spans="1:3" hidden="1" x14ac:dyDescent="0.25">
      <c r="A38" s="392" t="s">
        <v>1054</v>
      </c>
      <c r="B38" s="336"/>
    </row>
    <row r="39" spans="1:3" x14ac:dyDescent="0.25">
      <c r="B39" s="336"/>
    </row>
    <row r="40" spans="1:3" x14ac:dyDescent="0.25">
      <c r="B40" s="336"/>
    </row>
    <row r="41" spans="1:3" x14ac:dyDescent="0.25">
      <c r="B41" s="336"/>
    </row>
    <row r="42" spans="1:3" x14ac:dyDescent="0.25">
      <c r="B42" s="336"/>
    </row>
    <row r="43" spans="1:3" x14ac:dyDescent="0.25">
      <c r="B43" s="336"/>
    </row>
    <row r="44" spans="1:3" x14ac:dyDescent="0.25">
      <c r="B44" s="336"/>
    </row>
    <row r="45" spans="1:3" x14ac:dyDescent="0.25">
      <c r="B45" s="336"/>
    </row>
    <row r="46" spans="1:3" x14ac:dyDescent="0.25">
      <c r="B46" s="336"/>
    </row>
    <row r="47" spans="1:3" x14ac:dyDescent="0.25">
      <c r="B47" s="336"/>
    </row>
    <row r="48" spans="1:3" x14ac:dyDescent="0.25">
      <c r="B48" s="336"/>
    </row>
    <row r="49" spans="2:2" x14ac:dyDescent="0.25">
      <c r="B49" s="336"/>
    </row>
    <row r="50" spans="2:2" x14ac:dyDescent="0.25">
      <c r="B50" s="336"/>
    </row>
    <row r="51" spans="2:2" x14ac:dyDescent="0.25">
      <c r="B51" s="336"/>
    </row>
    <row r="52" spans="2:2" x14ac:dyDescent="0.25">
      <c r="B52" s="336"/>
    </row>
    <row r="53" spans="2:2" x14ac:dyDescent="0.25">
      <c r="B53" s="336"/>
    </row>
    <row r="54" spans="2:2" x14ac:dyDescent="0.25">
      <c r="B54" s="336"/>
    </row>
    <row r="55" spans="2:2" x14ac:dyDescent="0.25">
      <c r="B55" s="336"/>
    </row>
    <row r="56" spans="2:2" x14ac:dyDescent="0.25">
      <c r="B56" s="336"/>
    </row>
    <row r="57" spans="2:2" x14ac:dyDescent="0.25">
      <c r="B57" s="336"/>
    </row>
    <row r="58" spans="2:2" x14ac:dyDescent="0.25">
      <c r="B58" s="336"/>
    </row>
    <row r="59" spans="2:2" x14ac:dyDescent="0.25">
      <c r="B59" s="336"/>
    </row>
    <row r="60" spans="2:2" x14ac:dyDescent="0.25">
      <c r="B60" s="336"/>
    </row>
    <row r="61" spans="2:2" x14ac:dyDescent="0.25">
      <c r="B61" s="336"/>
    </row>
    <row r="62" spans="2:2" x14ac:dyDescent="0.25">
      <c r="B62" s="336"/>
    </row>
    <row r="63" spans="2:2" x14ac:dyDescent="0.25">
      <c r="B63" s="336"/>
    </row>
    <row r="64" spans="2:2" x14ac:dyDescent="0.25">
      <c r="B64" s="336"/>
    </row>
    <row r="65" spans="2:2" x14ac:dyDescent="0.25">
      <c r="B65" s="336"/>
    </row>
    <row r="66" spans="2:2" x14ac:dyDescent="0.25">
      <c r="B66" s="336"/>
    </row>
    <row r="67" spans="2:2" x14ac:dyDescent="0.25">
      <c r="B67" s="336"/>
    </row>
    <row r="68" spans="2:2" x14ac:dyDescent="0.25">
      <c r="B68" s="336"/>
    </row>
    <row r="69" spans="2:2" x14ac:dyDescent="0.25">
      <c r="B69" s="336"/>
    </row>
    <row r="70" spans="2:2" x14ac:dyDescent="0.25">
      <c r="B70" s="336"/>
    </row>
    <row r="71" spans="2:2" x14ac:dyDescent="0.25">
      <c r="B71" s="336"/>
    </row>
    <row r="72" spans="2:2" x14ac:dyDescent="0.25">
      <c r="B72" s="336"/>
    </row>
    <row r="73" spans="2:2" x14ac:dyDescent="0.25">
      <c r="B73" s="336"/>
    </row>
    <row r="74" spans="2:2" x14ac:dyDescent="0.25">
      <c r="B74" s="336"/>
    </row>
    <row r="75" spans="2:2" x14ac:dyDescent="0.25">
      <c r="B75" s="336"/>
    </row>
    <row r="76" spans="2:2" x14ac:dyDescent="0.25">
      <c r="B76" s="336"/>
    </row>
    <row r="77" spans="2:2" x14ac:dyDescent="0.25">
      <c r="B77" s="336"/>
    </row>
    <row r="78" spans="2:2" x14ac:dyDescent="0.25">
      <c r="B78" s="336"/>
    </row>
    <row r="79" spans="2:2" x14ac:dyDescent="0.25">
      <c r="B79" s="336"/>
    </row>
    <row r="80" spans="2:2" x14ac:dyDescent="0.25">
      <c r="B80" s="336"/>
    </row>
    <row r="81" spans="2:2" x14ac:dyDescent="0.25">
      <c r="B81" s="336"/>
    </row>
    <row r="82" spans="2:2" x14ac:dyDescent="0.25">
      <c r="B82" s="336"/>
    </row>
    <row r="83" spans="2:2" x14ac:dyDescent="0.25">
      <c r="B83" s="336"/>
    </row>
    <row r="84" spans="2:2" x14ac:dyDescent="0.25">
      <c r="B84" s="315"/>
    </row>
    <row r="85" spans="2:2" x14ac:dyDescent="0.25">
      <c r="B85" s="315"/>
    </row>
    <row r="86" spans="2:2" x14ac:dyDescent="0.25">
      <c r="B86" s="315"/>
    </row>
    <row r="87" spans="2:2" x14ac:dyDescent="0.25">
      <c r="B87" s="315"/>
    </row>
    <row r="88" spans="2:2" x14ac:dyDescent="0.25">
      <c r="B88" s="315"/>
    </row>
    <row r="89" spans="2:2" x14ac:dyDescent="0.25">
      <c r="B89" s="315"/>
    </row>
    <row r="90" spans="2:2" x14ac:dyDescent="0.25">
      <c r="B90" s="315"/>
    </row>
    <row r="91" spans="2:2" x14ac:dyDescent="0.25">
      <c r="B91" s="315"/>
    </row>
    <row r="92" spans="2:2" x14ac:dyDescent="0.25">
      <c r="B92" s="315"/>
    </row>
    <row r="93" spans="2:2" x14ac:dyDescent="0.25">
      <c r="B93" s="315"/>
    </row>
    <row r="94" spans="2:2" x14ac:dyDescent="0.25">
      <c r="B94" s="336"/>
    </row>
    <row r="95" spans="2:2" x14ac:dyDescent="0.25">
      <c r="B95" s="336"/>
    </row>
    <row r="96" spans="2:2" x14ac:dyDescent="0.25">
      <c r="B96" s="336"/>
    </row>
    <row r="97" spans="2:2" x14ac:dyDescent="0.25">
      <c r="B97" s="336"/>
    </row>
    <row r="98" spans="2:2" x14ac:dyDescent="0.25">
      <c r="B98" s="336"/>
    </row>
    <row r="99" spans="2:2" x14ac:dyDescent="0.25">
      <c r="B99" s="336"/>
    </row>
    <row r="100" spans="2:2" x14ac:dyDescent="0.25">
      <c r="B100" s="336"/>
    </row>
    <row r="101" spans="2:2" x14ac:dyDescent="0.25">
      <c r="B101" s="336"/>
    </row>
    <row r="102" spans="2:2" x14ac:dyDescent="0.25">
      <c r="B102" s="351"/>
    </row>
    <row r="103" spans="2:2" x14ac:dyDescent="0.25">
      <c r="B103" s="336"/>
    </row>
    <row r="104" spans="2:2" x14ac:dyDescent="0.25">
      <c r="B104" s="336"/>
    </row>
    <row r="105" spans="2:2" x14ac:dyDescent="0.25">
      <c r="B105" s="336"/>
    </row>
    <row r="106" spans="2:2" x14ac:dyDescent="0.25">
      <c r="B106" s="336"/>
    </row>
    <row r="107" spans="2:2" x14ac:dyDescent="0.25">
      <c r="B107" s="336"/>
    </row>
    <row r="108" spans="2:2" x14ac:dyDescent="0.25">
      <c r="B108" s="336"/>
    </row>
    <row r="109" spans="2:2" x14ac:dyDescent="0.25">
      <c r="B109" s="336"/>
    </row>
    <row r="110" spans="2:2" x14ac:dyDescent="0.25">
      <c r="B110" s="336"/>
    </row>
    <row r="111" spans="2:2" x14ac:dyDescent="0.25">
      <c r="B111" s="336"/>
    </row>
    <row r="112" spans="2:2" x14ac:dyDescent="0.25">
      <c r="B112" s="336"/>
    </row>
    <row r="113" spans="2:2" x14ac:dyDescent="0.25">
      <c r="B113" s="336"/>
    </row>
    <row r="114" spans="2:2" x14ac:dyDescent="0.25">
      <c r="B114" s="336"/>
    </row>
    <row r="115" spans="2:2" x14ac:dyDescent="0.25">
      <c r="B115" s="336"/>
    </row>
    <row r="116" spans="2:2" x14ac:dyDescent="0.25">
      <c r="B116" s="336"/>
    </row>
    <row r="117" spans="2:2" x14ac:dyDescent="0.25">
      <c r="B117" s="336"/>
    </row>
    <row r="118" spans="2:2" x14ac:dyDescent="0.25">
      <c r="B118" s="336"/>
    </row>
    <row r="119" spans="2:2" x14ac:dyDescent="0.25">
      <c r="B119" s="336"/>
    </row>
    <row r="121" spans="2:2" x14ac:dyDescent="0.25">
      <c r="B121" s="336"/>
    </row>
    <row r="122" spans="2:2" x14ac:dyDescent="0.25">
      <c r="B122" s="336"/>
    </row>
    <row r="123" spans="2:2" x14ac:dyDescent="0.25">
      <c r="B123" s="336"/>
    </row>
    <row r="128" spans="2:2" x14ac:dyDescent="0.25">
      <c r="B128" s="323"/>
    </row>
    <row r="129" spans="2:2" x14ac:dyDescent="0.25">
      <c r="B129" s="394"/>
    </row>
    <row r="135" spans="2:2" x14ac:dyDescent="0.25">
      <c r="B135" s="393"/>
    </row>
    <row r="136" spans="2:2" x14ac:dyDescent="0.25">
      <c r="B136" s="336"/>
    </row>
    <row r="138" spans="2:2" x14ac:dyDescent="0.25">
      <c r="B138" s="336"/>
    </row>
    <row r="139" spans="2:2" x14ac:dyDescent="0.25">
      <c r="B139" s="336"/>
    </row>
    <row r="140" spans="2:2" x14ac:dyDescent="0.25">
      <c r="B140" s="336"/>
    </row>
    <row r="141" spans="2:2" x14ac:dyDescent="0.25">
      <c r="B141" s="336"/>
    </row>
    <row r="142" spans="2:2" x14ac:dyDescent="0.25">
      <c r="B142" s="336"/>
    </row>
    <row r="143" spans="2:2" x14ac:dyDescent="0.25">
      <c r="B143" s="336"/>
    </row>
    <row r="144" spans="2:2" x14ac:dyDescent="0.25">
      <c r="B144" s="336"/>
    </row>
    <row r="145" spans="2:2" x14ac:dyDescent="0.25">
      <c r="B145" s="336"/>
    </row>
    <row r="146" spans="2:2" x14ac:dyDescent="0.25">
      <c r="B146" s="336"/>
    </row>
    <row r="147" spans="2:2" x14ac:dyDescent="0.25">
      <c r="B147" s="336"/>
    </row>
    <row r="148" spans="2:2" x14ac:dyDescent="0.25">
      <c r="B148" s="336"/>
    </row>
    <row r="149" spans="2:2" x14ac:dyDescent="0.25">
      <c r="B149" s="336"/>
    </row>
    <row r="246" spans="2:2" x14ac:dyDescent="0.25">
      <c r="B246" s="332"/>
    </row>
    <row r="247" spans="2:2" x14ac:dyDescent="0.25">
      <c r="B247" s="336"/>
    </row>
    <row r="248" spans="2:2" x14ac:dyDescent="0.25">
      <c r="B248" s="336"/>
    </row>
    <row r="251" spans="2:2" x14ac:dyDescent="0.25">
      <c r="B251" s="336"/>
    </row>
    <row r="267" spans="2:2" x14ac:dyDescent="0.25">
      <c r="B267" s="332"/>
    </row>
    <row r="297" spans="2:2" x14ac:dyDescent="0.25">
      <c r="B297" s="323"/>
    </row>
    <row r="298" spans="2:2" x14ac:dyDescent="0.25">
      <c r="B298" s="336"/>
    </row>
    <row r="300" spans="2:2" x14ac:dyDescent="0.25">
      <c r="B300" s="336"/>
    </row>
    <row r="301" spans="2:2" x14ac:dyDescent="0.25">
      <c r="B301" s="336"/>
    </row>
    <row r="302" spans="2:2" x14ac:dyDescent="0.25">
      <c r="B302" s="336"/>
    </row>
    <row r="303" spans="2:2" x14ac:dyDescent="0.25">
      <c r="B303" s="336"/>
    </row>
    <row r="304" spans="2:2" x14ac:dyDescent="0.25">
      <c r="B304" s="336"/>
    </row>
    <row r="305" spans="2:2" x14ac:dyDescent="0.25">
      <c r="B305" s="336"/>
    </row>
    <row r="306" spans="2:2" x14ac:dyDescent="0.25">
      <c r="B306" s="336"/>
    </row>
    <row r="307" spans="2:2" x14ac:dyDescent="0.25">
      <c r="B307" s="336"/>
    </row>
    <row r="308" spans="2:2" x14ac:dyDescent="0.25">
      <c r="B308" s="336"/>
    </row>
    <row r="309" spans="2:2" x14ac:dyDescent="0.25">
      <c r="B309" s="336"/>
    </row>
    <row r="310" spans="2:2" x14ac:dyDescent="0.25">
      <c r="B310" s="336"/>
    </row>
    <row r="311" spans="2:2" x14ac:dyDescent="0.25">
      <c r="B311" s="336"/>
    </row>
    <row r="323" spans="2:2" x14ac:dyDescent="0.25">
      <c r="B323" s="336"/>
    </row>
    <row r="324" spans="2:2" x14ac:dyDescent="0.25">
      <c r="B324" s="336"/>
    </row>
    <row r="325" spans="2:2" x14ac:dyDescent="0.25">
      <c r="B325" s="336"/>
    </row>
    <row r="326" spans="2:2" x14ac:dyDescent="0.25">
      <c r="B326" s="336"/>
    </row>
    <row r="327" spans="2:2" x14ac:dyDescent="0.25">
      <c r="B327" s="336"/>
    </row>
    <row r="328" spans="2:2" x14ac:dyDescent="0.25">
      <c r="B328" s="336"/>
    </row>
    <row r="329" spans="2:2" x14ac:dyDescent="0.25">
      <c r="B329" s="336"/>
    </row>
    <row r="330" spans="2:2" x14ac:dyDescent="0.25">
      <c r="B330" s="336"/>
    </row>
    <row r="331" spans="2:2" x14ac:dyDescent="0.25">
      <c r="B331" s="336"/>
    </row>
    <row r="333" spans="2:2" x14ac:dyDescent="0.25">
      <c r="B333" s="336"/>
    </row>
    <row r="334" spans="2:2" x14ac:dyDescent="0.25">
      <c r="B334" s="336"/>
    </row>
    <row r="335" spans="2:2" x14ac:dyDescent="0.25">
      <c r="B335" s="336"/>
    </row>
    <row r="336" spans="2:2" x14ac:dyDescent="0.25">
      <c r="B336" s="336"/>
    </row>
    <row r="337" spans="2:2" x14ac:dyDescent="0.25">
      <c r="B337" s="336"/>
    </row>
    <row r="339" spans="2:2" x14ac:dyDescent="0.25">
      <c r="B339" s="336"/>
    </row>
    <row r="342" spans="2:2" x14ac:dyDescent="0.25">
      <c r="B342" s="336"/>
    </row>
    <row r="345" spans="2:2" x14ac:dyDescent="0.25">
      <c r="B345" s="336"/>
    </row>
    <row r="346" spans="2:2" x14ac:dyDescent="0.25">
      <c r="B346" s="336"/>
    </row>
    <row r="347" spans="2:2" x14ac:dyDescent="0.25">
      <c r="B347" s="336"/>
    </row>
    <row r="348" spans="2:2" x14ac:dyDescent="0.25">
      <c r="B348" s="336"/>
    </row>
    <row r="349" spans="2:2" x14ac:dyDescent="0.25">
      <c r="B349" s="336"/>
    </row>
    <row r="350" spans="2:2" x14ac:dyDescent="0.25">
      <c r="B350" s="336"/>
    </row>
    <row r="351" spans="2:2" x14ac:dyDescent="0.25">
      <c r="B351" s="336"/>
    </row>
    <row r="352" spans="2:2" x14ac:dyDescent="0.25">
      <c r="B352" s="336"/>
    </row>
    <row r="353" spans="2:2" x14ac:dyDescent="0.25">
      <c r="B353" s="336"/>
    </row>
    <row r="354" spans="2:2" x14ac:dyDescent="0.25">
      <c r="B354" s="336"/>
    </row>
    <row r="355" spans="2:2" x14ac:dyDescent="0.25">
      <c r="B355" s="336"/>
    </row>
    <row r="356" spans="2:2" x14ac:dyDescent="0.25">
      <c r="B356" s="336"/>
    </row>
    <row r="357" spans="2:2" x14ac:dyDescent="0.25">
      <c r="B357" s="336"/>
    </row>
    <row r="358" spans="2:2" x14ac:dyDescent="0.25">
      <c r="B358" s="336"/>
    </row>
    <row r="359" spans="2:2" x14ac:dyDescent="0.25">
      <c r="B359" s="336"/>
    </row>
    <row r="360" spans="2:2" x14ac:dyDescent="0.25">
      <c r="B360" s="336"/>
    </row>
    <row r="361" spans="2:2" x14ac:dyDescent="0.25">
      <c r="B361" s="336"/>
    </row>
    <row r="362" spans="2:2" x14ac:dyDescent="0.25">
      <c r="B362" s="336"/>
    </row>
    <row r="363" spans="2:2" x14ac:dyDescent="0.25">
      <c r="B363" s="336"/>
    </row>
    <row r="367" spans="2:2" x14ac:dyDescent="0.25">
      <c r="B367" s="323"/>
    </row>
    <row r="384" spans="2:2" x14ac:dyDescent="0.25">
      <c r="B384" s="395"/>
    </row>
  </sheetData>
  <mergeCells count="3">
    <mergeCell ref="A9:A10"/>
    <mergeCell ref="B9:B10"/>
    <mergeCell ref="C9:C10"/>
  </mergeCells>
  <printOptions horizontalCentered="1"/>
  <pageMargins left="0.19685039370078741" right="0.19685039370078741" top="0.74803149606299213" bottom="0.74803149606299213" header="0.31496062992125984" footer="0.31496062992125984"/>
  <pageSetup paperSize="9" scale="59"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pageSetUpPr fitToPage="1"/>
  </sheetPr>
  <dimension ref="B1:D37"/>
  <sheetViews>
    <sheetView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98"/>
      <c r="C4" s="100"/>
    </row>
    <row r="5" spans="2:4" ht="191.25" customHeight="1" x14ac:dyDescent="0.25">
      <c r="B5" s="101"/>
      <c r="C5" s="406"/>
      <c r="D5" s="406"/>
    </row>
    <row r="6" spans="2:4" ht="191.25" customHeight="1" x14ac:dyDescent="0.25">
      <c r="B6" s="101"/>
      <c r="C6" s="197"/>
      <c r="D6" s="197"/>
    </row>
    <row r="7" spans="2:4" ht="124.5" customHeight="1" x14ac:dyDescent="0.25">
      <c r="C7" s="102"/>
    </row>
    <row r="8" spans="2:4" ht="27.75" customHeight="1" x14ac:dyDescent="0.25">
      <c r="B8" s="103"/>
      <c r="C8" s="104"/>
    </row>
    <row r="9" spans="2:4" ht="27.75" customHeight="1" x14ac:dyDescent="0.25">
      <c r="C9" s="104"/>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2"/>
  <sheetViews>
    <sheetView zoomScale="85" zoomScaleNormal="85" workbookViewId="0"/>
  </sheetViews>
  <sheetFormatPr defaultColWidth="15.85546875" defaultRowHeight="15" x14ac:dyDescent="0.25"/>
  <cols>
    <col min="1" max="1" width="33.7109375" style="3" bestFit="1" customWidth="1"/>
    <col min="2" max="2" width="1.5703125" style="105" customWidth="1"/>
    <col min="3" max="3" width="61.7109375" style="3" customWidth="1"/>
    <col min="4" max="4" width="19.85546875" style="3" customWidth="1"/>
    <col min="5" max="5" width="12.28515625" style="3" customWidth="1"/>
    <col min="6" max="6" width="15.4257812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407" t="s">
        <v>206</v>
      </c>
      <c r="B5" s="407"/>
      <c r="C5" s="407"/>
    </row>
    <row r="6" spans="1:5" ht="6" customHeight="1" x14ac:dyDescent="0.25"/>
    <row r="7" spans="1:5" ht="15.75" customHeight="1" x14ac:dyDescent="0.25">
      <c r="A7" s="200" t="s">
        <v>204</v>
      </c>
      <c r="B7" s="3"/>
      <c r="C7" s="201" t="s">
        <v>1065</v>
      </c>
    </row>
    <row r="8" spans="1:5" ht="11.25" customHeight="1" x14ac:dyDescent="0.25"/>
    <row r="10" spans="1:5" x14ac:dyDescent="0.25">
      <c r="A10" s="207" t="s">
        <v>283</v>
      </c>
      <c r="B10" s="202"/>
      <c r="C10" s="6"/>
      <c r="D10" s="6"/>
      <c r="E10" s="6"/>
    </row>
    <row r="11" spans="1:5" x14ac:dyDescent="0.25">
      <c r="A11" s="208" t="s">
        <v>207</v>
      </c>
      <c r="B11" s="203"/>
      <c r="C11" s="203"/>
      <c r="D11" s="6"/>
      <c r="E11" s="6"/>
    </row>
    <row r="12" spans="1:5" x14ac:dyDescent="0.25">
      <c r="A12" s="208" t="s">
        <v>205</v>
      </c>
      <c r="B12" s="202"/>
      <c r="C12" s="204" t="s">
        <v>207</v>
      </c>
      <c r="D12" s="6"/>
      <c r="E12" s="6"/>
    </row>
    <row r="13" spans="1:5" x14ac:dyDescent="0.25">
      <c r="A13" s="208"/>
      <c r="B13" s="202"/>
      <c r="C13" s="6"/>
      <c r="D13" s="6"/>
      <c r="E13" s="6"/>
    </row>
    <row r="14" spans="1:5" x14ac:dyDescent="0.25">
      <c r="A14" s="208" t="s">
        <v>209</v>
      </c>
      <c r="B14" s="203"/>
      <c r="C14" s="6"/>
      <c r="D14" s="6"/>
      <c r="E14" s="6"/>
    </row>
    <row r="15" spans="1:5" x14ac:dyDescent="0.25">
      <c r="A15" s="208" t="s">
        <v>208</v>
      </c>
      <c r="B15" s="202"/>
      <c r="C15" s="204" t="s">
        <v>212</v>
      </c>
      <c r="D15" s="6"/>
      <c r="E15" s="6"/>
    </row>
    <row r="16" spans="1:5" x14ac:dyDescent="0.25">
      <c r="A16" s="208" t="s">
        <v>210</v>
      </c>
      <c r="B16" s="202"/>
      <c r="C16" s="204" t="s">
        <v>211</v>
      </c>
      <c r="D16" s="6"/>
      <c r="E16" s="6"/>
    </row>
    <row r="17" spans="1:5" x14ac:dyDescent="0.25">
      <c r="A17" s="208" t="s">
        <v>213</v>
      </c>
      <c r="B17" s="202"/>
      <c r="C17" s="204" t="s">
        <v>215</v>
      </c>
      <c r="D17" s="6"/>
      <c r="E17" s="6"/>
    </row>
    <row r="18" spans="1:5" x14ac:dyDescent="0.25">
      <c r="A18" s="208" t="s">
        <v>214</v>
      </c>
      <c r="B18" s="202"/>
      <c r="C18" s="204" t="s">
        <v>216</v>
      </c>
      <c r="D18" s="6"/>
      <c r="E18" s="6"/>
    </row>
    <row r="19" spans="1:5" x14ac:dyDescent="0.25">
      <c r="A19" s="208"/>
      <c r="B19" s="202"/>
      <c r="C19" s="6"/>
      <c r="D19" s="6"/>
      <c r="E19" s="6"/>
    </row>
    <row r="20" spans="1:5" x14ac:dyDescent="0.25">
      <c r="A20" s="208" t="s">
        <v>298</v>
      </c>
      <c r="B20" s="202"/>
      <c r="C20" s="204" t="s">
        <v>0</v>
      </c>
      <c r="D20" s="6"/>
      <c r="E20" s="6"/>
    </row>
    <row r="21" spans="1:5" x14ac:dyDescent="0.25">
      <c r="A21" s="208" t="s">
        <v>299</v>
      </c>
      <c r="B21" s="202"/>
      <c r="C21" s="204" t="s">
        <v>117</v>
      </c>
      <c r="D21" s="6"/>
      <c r="E21" s="6"/>
    </row>
    <row r="22" spans="1:5" x14ac:dyDescent="0.25">
      <c r="A22" s="208" t="s">
        <v>300</v>
      </c>
      <c r="B22" s="202"/>
      <c r="C22" s="204" t="s">
        <v>118</v>
      </c>
      <c r="D22" s="6"/>
      <c r="E22" s="6"/>
    </row>
    <row r="23" spans="1:5" x14ac:dyDescent="0.25">
      <c r="A23" s="208" t="s">
        <v>301</v>
      </c>
      <c r="B23" s="202"/>
      <c r="C23" s="204" t="s">
        <v>119</v>
      </c>
      <c r="D23" s="6"/>
      <c r="E23" s="6"/>
    </row>
    <row r="24" spans="1:5" x14ac:dyDescent="0.25">
      <c r="A24" s="208" t="s">
        <v>302</v>
      </c>
      <c r="B24" s="202"/>
      <c r="C24" s="204" t="s">
        <v>217</v>
      </c>
      <c r="D24" s="6"/>
      <c r="E24" s="6"/>
    </row>
    <row r="25" spans="1:5" x14ac:dyDescent="0.25">
      <c r="A25" s="208" t="s">
        <v>303</v>
      </c>
      <c r="B25" s="202"/>
      <c r="C25" s="204" t="s">
        <v>1055</v>
      </c>
      <c r="D25" s="6"/>
      <c r="E25" s="6"/>
    </row>
    <row r="26" spans="1:5" x14ac:dyDescent="0.25">
      <c r="A26" s="208" t="s">
        <v>304</v>
      </c>
      <c r="B26" s="202"/>
      <c r="C26" s="204" t="s">
        <v>1056</v>
      </c>
      <c r="D26" s="6"/>
      <c r="E26" s="6"/>
    </row>
    <row r="27" spans="1:5" x14ac:dyDescent="0.25">
      <c r="A27" s="208" t="s">
        <v>305</v>
      </c>
      <c r="B27" s="202"/>
      <c r="C27" s="204" t="s">
        <v>120</v>
      </c>
      <c r="D27" s="6"/>
      <c r="E27" s="6"/>
    </row>
    <row r="28" spans="1:5" x14ac:dyDescent="0.25">
      <c r="A28" s="208" t="s">
        <v>306</v>
      </c>
      <c r="B28" s="202"/>
      <c r="C28" s="204" t="s">
        <v>121</v>
      </c>
      <c r="D28" s="6"/>
      <c r="E28" s="6"/>
    </row>
    <row r="29" spans="1:5" x14ac:dyDescent="0.25">
      <c r="A29" s="208" t="s">
        <v>307</v>
      </c>
      <c r="B29" s="202"/>
      <c r="C29" s="204" t="s">
        <v>122</v>
      </c>
      <c r="D29" s="6"/>
      <c r="E29" s="6"/>
    </row>
    <row r="30" spans="1:5" x14ac:dyDescent="0.25">
      <c r="A30" s="208" t="s">
        <v>308</v>
      </c>
      <c r="B30" s="202"/>
      <c r="C30" s="204" t="s">
        <v>123</v>
      </c>
      <c r="D30" s="6"/>
      <c r="E30" s="6"/>
    </row>
    <row r="31" spans="1:5" x14ac:dyDescent="0.25">
      <c r="A31" s="208" t="s">
        <v>309</v>
      </c>
      <c r="B31" s="202"/>
      <c r="C31" s="204" t="s">
        <v>218</v>
      </c>
      <c r="D31" s="6"/>
      <c r="E31" s="6"/>
    </row>
    <row r="32" spans="1:5" x14ac:dyDescent="0.25">
      <c r="A32" s="208" t="s">
        <v>310</v>
      </c>
      <c r="B32" s="202"/>
      <c r="C32" s="204" t="s">
        <v>125</v>
      </c>
      <c r="D32" s="6"/>
      <c r="E32" s="6"/>
    </row>
    <row r="33" spans="1:5" x14ac:dyDescent="0.25">
      <c r="A33" s="208" t="s">
        <v>311</v>
      </c>
      <c r="B33" s="202"/>
      <c r="C33" s="204" t="s">
        <v>219</v>
      </c>
      <c r="D33" s="6"/>
      <c r="E33" s="6"/>
    </row>
    <row r="34" spans="1:5" x14ac:dyDescent="0.25">
      <c r="A34" s="208" t="s">
        <v>312</v>
      </c>
      <c r="B34" s="202"/>
      <c r="C34" s="204" t="s">
        <v>220</v>
      </c>
      <c r="D34" s="6"/>
      <c r="E34" s="6"/>
    </row>
    <row r="35" spans="1:5" x14ac:dyDescent="0.25">
      <c r="A35" s="208" t="s">
        <v>313</v>
      </c>
      <c r="B35" s="202"/>
      <c r="C35" s="204" t="s">
        <v>202</v>
      </c>
      <c r="D35" s="6"/>
      <c r="E35" s="6"/>
    </row>
    <row r="36" spans="1:5" x14ac:dyDescent="0.25">
      <c r="A36" s="208" t="s">
        <v>314</v>
      </c>
      <c r="B36" s="202"/>
      <c r="C36" s="204" t="s">
        <v>197</v>
      </c>
      <c r="D36" s="6"/>
      <c r="E36" s="6"/>
    </row>
    <row r="37" spans="1:5" x14ac:dyDescent="0.25">
      <c r="A37" s="208" t="s">
        <v>315</v>
      </c>
      <c r="B37" s="202"/>
      <c r="C37" s="204" t="s">
        <v>199</v>
      </c>
      <c r="D37" s="6"/>
      <c r="E37" s="6"/>
    </row>
    <row r="38" spans="1:5" x14ac:dyDescent="0.25">
      <c r="A38" s="208"/>
      <c r="B38" s="202"/>
      <c r="C38" s="204"/>
      <c r="D38" s="6"/>
      <c r="E38" s="6"/>
    </row>
    <row r="39" spans="1:5" x14ac:dyDescent="0.25">
      <c r="A39" s="207" t="s">
        <v>221</v>
      </c>
      <c r="B39" s="202"/>
      <c r="C39" s="6"/>
      <c r="D39" s="105"/>
    </row>
    <row r="40" spans="1:5" x14ac:dyDescent="0.25">
      <c r="A40" s="208" t="s">
        <v>382</v>
      </c>
      <c r="B40" s="202"/>
      <c r="C40" s="204" t="s">
        <v>146</v>
      </c>
      <c r="D40" s="105"/>
    </row>
    <row r="41" spans="1:5" x14ac:dyDescent="0.25">
      <c r="A41" s="208" t="s">
        <v>381</v>
      </c>
      <c r="C41" s="204" t="s">
        <v>146</v>
      </c>
    </row>
    <row r="42" spans="1:5" x14ac:dyDescent="0.25">
      <c r="A42" s="208" t="s">
        <v>235</v>
      </c>
      <c r="B42" s="202"/>
      <c r="C42" s="204" t="s">
        <v>223</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s>
  <printOptions horizontalCentered="1"/>
  <pageMargins left="0.25" right="0.25" top="0.75" bottom="0.75" header="0.3" footer="0.3"/>
  <pageSetup paperSize="9" scale="68"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331</v>
      </c>
      <c r="B4" s="408"/>
      <c r="C4" s="408"/>
    </row>
    <row r="5" spans="1:5" ht="15.75" x14ac:dyDescent="0.25">
      <c r="A5" s="43" t="s">
        <v>52</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53</v>
      </c>
      <c r="B9" s="60" t="s">
        <v>1060</v>
      </c>
      <c r="C9" s="60" t="s">
        <v>1061</v>
      </c>
      <c r="D9" s="60" t="s">
        <v>1062</v>
      </c>
      <c r="E9" s="60" t="s">
        <v>1063</v>
      </c>
    </row>
    <row r="10" spans="1:5" x14ac:dyDescent="0.25">
      <c r="A10" s="10" t="s">
        <v>54</v>
      </c>
      <c r="B10" s="72">
        <v>307.02721600000001</v>
      </c>
      <c r="C10" s="72">
        <v>304.66399999999999</v>
      </c>
      <c r="D10" s="72">
        <v>293.63299999999998</v>
      </c>
      <c r="E10" s="72">
        <v>280.68700000000001</v>
      </c>
    </row>
    <row r="11" spans="1:5" x14ac:dyDescent="0.25">
      <c r="A11" s="10" t="s">
        <v>126</v>
      </c>
      <c r="B11" s="72">
        <v>278.40699999999998</v>
      </c>
      <c r="C11" s="72">
        <v>276.68200000000002</v>
      </c>
      <c r="D11" s="72">
        <v>268.99200000000002</v>
      </c>
      <c r="E11" s="72">
        <v>259.33100000000002</v>
      </c>
    </row>
    <row r="12" spans="1:5" x14ac:dyDescent="0.25">
      <c r="A12" s="13" t="s">
        <v>55</v>
      </c>
      <c r="B12" s="73">
        <v>277.78500000000003</v>
      </c>
      <c r="C12" s="73">
        <v>276.012</v>
      </c>
      <c r="D12" s="73">
        <v>268.30900000000003</v>
      </c>
      <c r="E12" s="73">
        <v>258.65100000000001</v>
      </c>
    </row>
    <row r="13" spans="1:5" x14ac:dyDescent="0.25">
      <c r="A13" s="14" t="s">
        <v>56</v>
      </c>
      <c r="B13" s="74">
        <v>0.18958</v>
      </c>
      <c r="C13" s="74">
        <v>0.183</v>
      </c>
      <c r="D13" s="74">
        <v>0.18099999999999999</v>
      </c>
      <c r="E13" s="74">
        <v>0.188</v>
      </c>
    </row>
    <row r="14" spans="1:5" x14ac:dyDescent="0.25">
      <c r="A14" s="10" t="s">
        <v>57</v>
      </c>
      <c r="B14" s="75">
        <v>0.18958</v>
      </c>
      <c r="C14" s="75">
        <v>0.183</v>
      </c>
      <c r="D14" s="75">
        <v>0.17899999999999999</v>
      </c>
      <c r="E14" s="75">
        <v>0.189</v>
      </c>
    </row>
    <row r="15" spans="1:5" x14ac:dyDescent="0.25">
      <c r="A15" s="10" t="s">
        <v>127</v>
      </c>
      <c r="B15" s="72">
        <v>283.68504560409571</v>
      </c>
      <c r="C15" s="72">
        <v>289.0442722141641</v>
      </c>
      <c r="D15" s="72">
        <v>276.01158732521986</v>
      </c>
      <c r="E15" s="72">
        <v>263.68432384678152</v>
      </c>
    </row>
    <row r="16" spans="1:5" x14ac:dyDescent="0.25">
      <c r="A16" s="10" t="s">
        <v>58</v>
      </c>
      <c r="B16" s="72">
        <v>3.73</v>
      </c>
      <c r="C16" s="72">
        <v>3.73</v>
      </c>
      <c r="D16" s="72">
        <v>3.73</v>
      </c>
      <c r="E16" s="72">
        <v>3.72</v>
      </c>
    </row>
    <row r="17" spans="1:5" x14ac:dyDescent="0.25">
      <c r="A17" s="12" t="s">
        <v>225</v>
      </c>
      <c r="B17" s="72">
        <v>0</v>
      </c>
      <c r="C17" s="72">
        <v>0</v>
      </c>
      <c r="D17" s="72">
        <v>0</v>
      </c>
      <c r="E17" s="72">
        <v>1</v>
      </c>
    </row>
    <row r="18" spans="1:5" x14ac:dyDescent="0.25">
      <c r="A18" s="15" t="s">
        <v>128</v>
      </c>
      <c r="B18" s="71">
        <v>37.099166092510202</v>
      </c>
      <c r="C18" s="71">
        <v>37.488432983050004</v>
      </c>
      <c r="D18" s="71">
        <v>36.3230681553</v>
      </c>
      <c r="E18" s="71">
        <v>34.635159999999999</v>
      </c>
    </row>
    <row r="19" spans="1:5" x14ac:dyDescent="0.25">
      <c r="A19" s="16" t="s">
        <v>129</v>
      </c>
      <c r="B19" s="71">
        <v>-3.2000000000000001E-2</v>
      </c>
      <c r="C19" s="71">
        <v>-1E-3</v>
      </c>
      <c r="D19" s="71">
        <v>-1.9E-2</v>
      </c>
      <c r="E19" s="71">
        <v>-3.5000000000000003E-2</v>
      </c>
    </row>
    <row r="20" spans="1:5" x14ac:dyDescent="0.25">
      <c r="A20" s="10" t="s">
        <v>130</v>
      </c>
      <c r="B20" s="72">
        <v>0.48148999999999997</v>
      </c>
      <c r="C20" s="72">
        <v>0.40923121541000002</v>
      </c>
      <c r="D20" s="72">
        <v>0.38600000000000001</v>
      </c>
      <c r="E20" s="72">
        <v>0.42799999999999999</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59</v>
      </c>
      <c r="B23" s="2"/>
      <c r="C23" s="2"/>
      <c r="D23" s="2"/>
      <c r="E23" s="2"/>
    </row>
    <row r="24" spans="1:5" x14ac:dyDescent="0.25">
      <c r="A24" s="17" t="s">
        <v>131</v>
      </c>
      <c r="B24" s="82">
        <v>273.25622832011527</v>
      </c>
      <c r="C24" s="82">
        <v>269.59322007486287</v>
      </c>
      <c r="D24" s="82">
        <v>262.46236077308652</v>
      </c>
      <c r="E24" s="82">
        <v>253.15460117337534</v>
      </c>
    </row>
    <row r="25" spans="1:5" x14ac:dyDescent="0.25">
      <c r="A25" s="20" t="s">
        <v>60</v>
      </c>
      <c r="B25" s="2"/>
      <c r="C25" s="2"/>
      <c r="D25" s="2"/>
      <c r="E25" s="2"/>
    </row>
    <row r="26" spans="1:5" ht="3" customHeight="1" x14ac:dyDescent="0.25">
      <c r="A26" s="19"/>
      <c r="B26" s="2"/>
      <c r="C26" s="2"/>
      <c r="D26" s="2"/>
      <c r="E26" s="2"/>
    </row>
    <row r="27" spans="1:5" x14ac:dyDescent="0.25">
      <c r="A27" s="13" t="s">
        <v>61</v>
      </c>
      <c r="B27" s="12"/>
      <c r="C27" s="12"/>
      <c r="D27" s="12"/>
      <c r="E27" s="12"/>
    </row>
    <row r="28" spans="1:5" x14ac:dyDescent="0.25">
      <c r="A28" s="18" t="s">
        <v>107</v>
      </c>
      <c r="B28" s="21">
        <v>0.63496569204999997</v>
      </c>
      <c r="C28" s="22">
        <v>1.4985731769100004</v>
      </c>
      <c r="D28" s="22">
        <v>1.5049711177199998</v>
      </c>
      <c r="E28" s="21">
        <v>1.4562616270000005E-2</v>
      </c>
    </row>
    <row r="29" spans="1:5" x14ac:dyDescent="0.25">
      <c r="A29" s="18" t="s">
        <v>108</v>
      </c>
      <c r="B29" s="21">
        <v>2.4629533647689539</v>
      </c>
      <c r="C29" s="21">
        <v>2.7793067186141864</v>
      </c>
      <c r="D29" s="21">
        <v>2.8813248371836653</v>
      </c>
      <c r="E29" s="21">
        <v>3.3498276354843477</v>
      </c>
    </row>
    <row r="30" spans="1:5" x14ac:dyDescent="0.25">
      <c r="A30" s="18" t="s">
        <v>109</v>
      </c>
      <c r="B30" s="21">
        <v>270.1583092632963</v>
      </c>
      <c r="C30" s="21">
        <v>265.3153401793387</v>
      </c>
      <c r="D30" s="21">
        <v>258.07606481818289</v>
      </c>
      <c r="E30" s="21">
        <v>249.790210921621</v>
      </c>
    </row>
    <row r="31" spans="1:5" x14ac:dyDescent="0.25">
      <c r="A31" s="13" t="s">
        <v>62</v>
      </c>
      <c r="B31" s="24"/>
      <c r="C31" s="24"/>
      <c r="D31" s="24"/>
      <c r="E31" s="24"/>
    </row>
    <row r="32" spans="1:5" x14ac:dyDescent="0.25">
      <c r="A32" s="18" t="s">
        <v>110</v>
      </c>
      <c r="B32" s="21">
        <v>272.93247185581299</v>
      </c>
      <c r="C32" s="21">
        <v>269.23898680198903</v>
      </c>
      <c r="D32" s="21">
        <v>262.09457047365191</v>
      </c>
      <c r="E32" s="21">
        <v>254.11015493317203</v>
      </c>
    </row>
    <row r="33" spans="1:5" x14ac:dyDescent="0.25">
      <c r="A33" s="18" t="s">
        <v>111</v>
      </c>
      <c r="B33" s="21">
        <v>0.32375646430487798</v>
      </c>
      <c r="C33" s="21">
        <v>0.35423327287180195</v>
      </c>
      <c r="D33" s="21">
        <v>0.36779029943562902</v>
      </c>
      <c r="E33" s="21">
        <v>0.40192111559791199</v>
      </c>
    </row>
    <row r="34" spans="1:5" x14ac:dyDescent="0.25">
      <c r="A34" s="18" t="s">
        <v>112</v>
      </c>
      <c r="B34" s="21">
        <v>0</v>
      </c>
      <c r="C34" s="21">
        <v>0</v>
      </c>
      <c r="D34" s="21">
        <v>0</v>
      </c>
      <c r="E34" s="21">
        <v>0</v>
      </c>
    </row>
    <row r="35" spans="1:5" x14ac:dyDescent="0.25">
      <c r="A35" s="18" t="s">
        <v>113</v>
      </c>
      <c r="B35" s="21">
        <v>0</v>
      </c>
      <c r="C35" s="21">
        <v>0</v>
      </c>
      <c r="D35" s="21">
        <v>0</v>
      </c>
      <c r="E35" s="21">
        <v>7.093856308738411E-2</v>
      </c>
    </row>
    <row r="36" spans="1:5" x14ac:dyDescent="0.25">
      <c r="A36" s="13" t="s">
        <v>63</v>
      </c>
      <c r="B36" s="24"/>
      <c r="C36" s="24"/>
      <c r="D36" s="24"/>
      <c r="E36" s="24"/>
    </row>
    <row r="37" spans="1:5" ht="30" x14ac:dyDescent="0.25">
      <c r="A37" s="18" t="s">
        <v>132</v>
      </c>
      <c r="B37" s="21">
        <v>188.69278874658792</v>
      </c>
      <c r="C37" s="21">
        <v>186.21685006696646</v>
      </c>
      <c r="D37" s="21">
        <v>180.01067030811416</v>
      </c>
      <c r="E37" s="21">
        <v>174.22559862739715</v>
      </c>
    </row>
    <row r="38" spans="1:5" ht="30" x14ac:dyDescent="0.25">
      <c r="A38" s="18" t="s">
        <v>114</v>
      </c>
      <c r="B38" s="21">
        <v>36.949606549528525</v>
      </c>
      <c r="C38" s="21">
        <v>36.457906987386522</v>
      </c>
      <c r="D38" s="21">
        <v>36.614853482492457</v>
      </c>
      <c r="E38" s="21">
        <v>35.235592941037353</v>
      </c>
    </row>
    <row r="39" spans="1:5" x14ac:dyDescent="0.25">
      <c r="A39" s="18" t="s">
        <v>115</v>
      </c>
      <c r="B39" s="21">
        <v>47.613833024000208</v>
      </c>
      <c r="C39" s="21">
        <v>46.918463020510103</v>
      </c>
      <c r="D39" s="21">
        <v>45.836836982480001</v>
      </c>
      <c r="E39" s="21">
        <v>45.121823043420001</v>
      </c>
    </row>
    <row r="40" spans="1:5" x14ac:dyDescent="0.25">
      <c r="A40" s="13" t="s">
        <v>64</v>
      </c>
      <c r="B40" s="23">
        <v>273.25622832011663</v>
      </c>
      <c r="C40" s="23">
        <v>269.5932200748631</v>
      </c>
      <c r="D40" s="23">
        <v>262.46236077308663</v>
      </c>
      <c r="E40" s="23">
        <v>254.58301461185451</v>
      </c>
    </row>
    <row r="41" spans="1:5" x14ac:dyDescent="0.25">
      <c r="A41" s="10" t="s">
        <v>133</v>
      </c>
      <c r="B41" s="80">
        <v>0.21682411688115388</v>
      </c>
      <c r="C41" s="80">
        <v>0.36349396736258666</v>
      </c>
      <c r="D41" s="80">
        <v>0.29167002708872897</v>
      </c>
      <c r="E41" s="84">
        <v>0.26832867924299669</v>
      </c>
    </row>
    <row r="42" spans="1:5" ht="30" x14ac:dyDescent="0.25">
      <c r="A42" s="12" t="s">
        <v>134</v>
      </c>
      <c r="B42" s="76">
        <v>0.3794791700122821</v>
      </c>
      <c r="C42" s="76">
        <v>0.4455246847939564</v>
      </c>
      <c r="D42" s="76">
        <v>0.52467924451056358</v>
      </c>
      <c r="E42" s="76">
        <v>0.55349373175681515</v>
      </c>
    </row>
    <row r="45" spans="1:5" x14ac:dyDescent="0.25">
      <c r="E45" s="106" t="s">
        <v>330</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3:M130"/>
  <sheetViews>
    <sheetView zoomScale="85" zoomScaleNormal="85" zoomScaleSheetLayoutView="85" workbookViewId="0"/>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100" t="s">
        <v>105</v>
      </c>
      <c r="B4" s="7"/>
      <c r="C4" s="7"/>
      <c r="D4" s="7"/>
      <c r="E4" s="7"/>
      <c r="F4" s="7"/>
      <c r="G4" s="7"/>
      <c r="H4" s="7"/>
      <c r="I4" s="7"/>
      <c r="J4" s="7"/>
      <c r="K4" s="7"/>
    </row>
    <row r="5" spans="1:11" ht="4.5" customHeight="1" x14ac:dyDescent="0.25">
      <c r="A5" s="413"/>
      <c r="B5" s="413"/>
      <c r="C5" s="413"/>
      <c r="D5" s="413"/>
      <c r="E5" s="413"/>
      <c r="F5" s="413"/>
      <c r="G5" s="413"/>
      <c r="H5" s="413"/>
      <c r="I5" s="413"/>
      <c r="J5" s="413"/>
      <c r="K5" s="413"/>
    </row>
    <row r="6" spans="1:11" ht="5.25" customHeight="1" x14ac:dyDescent="0.25">
      <c r="A6" s="25"/>
      <c r="B6" s="25"/>
      <c r="C6" s="270"/>
      <c r="D6" s="270"/>
      <c r="E6" s="270"/>
      <c r="F6" s="25"/>
      <c r="G6" s="25"/>
      <c r="H6" s="25"/>
      <c r="I6" s="25"/>
      <c r="J6" s="25"/>
      <c r="K6" s="25"/>
    </row>
    <row r="7" spans="1:11" x14ac:dyDescent="0.25">
      <c r="A7" s="30" t="s">
        <v>65</v>
      </c>
      <c r="B7" s="29"/>
      <c r="C7" s="29"/>
      <c r="D7" s="29"/>
      <c r="E7" s="29"/>
      <c r="F7" s="29"/>
      <c r="G7" s="29"/>
      <c r="H7" s="29" t="s">
        <v>1060</v>
      </c>
      <c r="I7" s="29" t="s">
        <v>1061</v>
      </c>
      <c r="J7" s="29" t="s">
        <v>1062</v>
      </c>
      <c r="K7" s="29" t="s">
        <v>1063</v>
      </c>
    </row>
    <row r="8" spans="1:11" x14ac:dyDescent="0.25">
      <c r="A8" s="27" t="s">
        <v>135</v>
      </c>
      <c r="B8" s="6"/>
      <c r="C8" s="6"/>
      <c r="D8" s="6"/>
      <c r="E8" s="6"/>
      <c r="F8" s="6"/>
      <c r="G8" s="6"/>
      <c r="H8" s="77">
        <v>7.7424408266612783</v>
      </c>
      <c r="I8" s="77">
        <v>7.2143252422202</v>
      </c>
      <c r="J8" s="77">
        <v>7.339208325628535</v>
      </c>
      <c r="K8" s="77">
        <v>7.8616537487363276</v>
      </c>
    </row>
    <row r="9" spans="1:11" x14ac:dyDescent="0.25">
      <c r="A9" s="27" t="s">
        <v>136</v>
      </c>
      <c r="B9" s="6"/>
      <c r="C9" s="6"/>
      <c r="D9" s="6"/>
      <c r="E9" s="6"/>
      <c r="F9" s="6"/>
      <c r="G9" s="6"/>
      <c r="H9" s="77">
        <v>0</v>
      </c>
      <c r="I9" s="77">
        <v>0</v>
      </c>
      <c r="J9" s="77">
        <v>0</v>
      </c>
      <c r="K9" s="77">
        <v>0</v>
      </c>
    </row>
    <row r="10" spans="1:11" x14ac:dyDescent="0.25">
      <c r="A10" s="27" t="s">
        <v>66</v>
      </c>
      <c r="B10" s="6"/>
      <c r="C10" s="6"/>
      <c r="D10" s="6"/>
      <c r="E10" s="6"/>
      <c r="F10" s="6"/>
      <c r="G10" s="6"/>
      <c r="H10" s="77">
        <v>0.87912370492127945</v>
      </c>
      <c r="I10" s="77">
        <v>0.11108696406623515</v>
      </c>
      <c r="J10" s="77">
        <v>0.18898242380538</v>
      </c>
      <c r="K10" s="77">
        <v>0.16165374873632737</v>
      </c>
    </row>
    <row r="11" spans="1:11" x14ac:dyDescent="0.25">
      <c r="A11" s="27" t="s">
        <v>67</v>
      </c>
      <c r="B11" s="27" t="s">
        <v>10</v>
      </c>
      <c r="C11" s="27"/>
      <c r="D11" s="27"/>
      <c r="E11" s="27"/>
      <c r="F11" s="27"/>
      <c r="G11" s="27"/>
      <c r="H11" s="78">
        <v>12.809020613904003</v>
      </c>
      <c r="I11" s="78">
        <v>1.5640300766688602</v>
      </c>
      <c r="J11" s="78">
        <v>2.6430558022189925</v>
      </c>
      <c r="K11" s="78">
        <v>2.1113010824612828</v>
      </c>
    </row>
    <row r="12" spans="1:11" x14ac:dyDescent="0.25">
      <c r="A12" s="31"/>
      <c r="B12" s="32" t="s">
        <v>137</v>
      </c>
      <c r="C12" s="32"/>
      <c r="D12" s="32"/>
      <c r="E12" s="32"/>
      <c r="F12" s="32"/>
      <c r="G12" s="32"/>
      <c r="H12" s="79">
        <v>0.08</v>
      </c>
      <c r="I12" s="79">
        <v>0.08</v>
      </c>
      <c r="J12" s="79">
        <v>0.08</v>
      </c>
      <c r="K12" s="79">
        <v>0.08</v>
      </c>
    </row>
    <row r="13" spans="1:11" x14ac:dyDescent="0.25">
      <c r="A13" s="27" t="s">
        <v>68</v>
      </c>
      <c r="B13" s="6"/>
      <c r="C13" s="6"/>
      <c r="D13" s="6"/>
      <c r="E13" s="6"/>
      <c r="F13" s="6"/>
      <c r="G13" s="6"/>
      <c r="H13" s="77">
        <v>6.8633171217399989</v>
      </c>
      <c r="I13" s="77">
        <v>7.1002382781539648</v>
      </c>
      <c r="J13" s="77">
        <v>7.1472259018231545</v>
      </c>
      <c r="K13" s="77">
        <v>7.7</v>
      </c>
    </row>
    <row r="14" spans="1:11" x14ac:dyDescent="0.25">
      <c r="A14" s="6"/>
      <c r="B14" s="27" t="s">
        <v>69</v>
      </c>
      <c r="C14" s="27"/>
      <c r="D14" s="27"/>
      <c r="E14" s="27"/>
      <c r="F14" s="27"/>
      <c r="G14" s="27"/>
      <c r="H14" s="81">
        <v>0</v>
      </c>
      <c r="I14" s="81">
        <v>0</v>
      </c>
      <c r="J14" s="81">
        <v>0</v>
      </c>
      <c r="K14" s="81">
        <v>0</v>
      </c>
    </row>
    <row r="15" spans="1:11" x14ac:dyDescent="0.25">
      <c r="A15" s="27" t="s">
        <v>192</v>
      </c>
      <c r="B15" s="6"/>
      <c r="C15" s="6"/>
      <c r="D15" s="6"/>
      <c r="E15" s="6"/>
      <c r="F15" s="6"/>
      <c r="G15" s="6"/>
      <c r="H15" s="77">
        <v>0</v>
      </c>
      <c r="I15" s="77">
        <v>0</v>
      </c>
      <c r="J15" s="77">
        <v>0</v>
      </c>
      <c r="K15" s="77">
        <v>0</v>
      </c>
    </row>
    <row r="16" spans="1:11" x14ac:dyDescent="0.25">
      <c r="A16" s="27" t="s">
        <v>193</v>
      </c>
      <c r="B16" s="6"/>
      <c r="C16" s="6"/>
      <c r="D16" s="6"/>
      <c r="E16" s="6"/>
      <c r="F16" s="6"/>
      <c r="G16" s="6"/>
      <c r="H16" s="77">
        <v>0</v>
      </c>
      <c r="I16" s="77">
        <v>0</v>
      </c>
      <c r="J16" s="77">
        <v>0</v>
      </c>
      <c r="K16" s="77">
        <v>0</v>
      </c>
    </row>
    <row r="17" spans="1:13" x14ac:dyDescent="0.25">
      <c r="A17" s="148" t="s">
        <v>70</v>
      </c>
      <c r="B17" s="149"/>
      <c r="C17" s="149"/>
      <c r="D17" s="149"/>
      <c r="E17" s="149"/>
      <c r="F17" s="6"/>
      <c r="G17" s="6"/>
      <c r="H17" s="77">
        <v>0</v>
      </c>
      <c r="I17" s="77">
        <v>0</v>
      </c>
      <c r="J17" s="77">
        <v>0</v>
      </c>
      <c r="K17" s="77">
        <v>0</v>
      </c>
    </row>
    <row r="18" spans="1:13" x14ac:dyDescent="0.25">
      <c r="A18" s="148" t="s">
        <v>138</v>
      </c>
      <c r="B18" s="149"/>
      <c r="C18" s="149"/>
      <c r="D18" s="149"/>
      <c r="E18" s="149"/>
      <c r="F18" s="97"/>
      <c r="G18" s="97"/>
      <c r="H18" s="178">
        <v>0</v>
      </c>
      <c r="I18" s="178">
        <v>0</v>
      </c>
      <c r="J18" s="178">
        <v>0</v>
      </c>
      <c r="K18" s="178">
        <v>0</v>
      </c>
    </row>
    <row r="19" spans="1:13" x14ac:dyDescent="0.25">
      <c r="A19" s="148" t="s">
        <v>335</v>
      </c>
      <c r="B19" s="149"/>
      <c r="C19" s="149"/>
      <c r="D19" s="149"/>
      <c r="E19" s="149"/>
      <c r="F19" s="97"/>
      <c r="G19" s="97"/>
      <c r="H19" s="178">
        <v>0.77209102601818758</v>
      </c>
      <c r="I19" s="178">
        <v>4.0542851631432284E-3</v>
      </c>
      <c r="J19" s="178">
        <v>6.8187047701360901E-2</v>
      </c>
      <c r="K19" s="178">
        <v>0.1</v>
      </c>
    </row>
    <row r="20" spans="1:13" x14ac:dyDescent="0.25">
      <c r="A20" s="148" t="s">
        <v>336</v>
      </c>
      <c r="B20" s="149"/>
      <c r="C20" s="149"/>
      <c r="D20" s="149"/>
      <c r="E20" s="149"/>
      <c r="F20" s="97"/>
      <c r="G20" s="97"/>
      <c r="H20" s="178">
        <v>0.77209102601818758</v>
      </c>
      <c r="I20" s="178">
        <v>4.0542851631432284E-3</v>
      </c>
      <c r="J20" s="178">
        <v>6.8187047701360901E-2</v>
      </c>
      <c r="K20" s="178">
        <v>0.1</v>
      </c>
    </row>
    <row r="21" spans="1:13" x14ac:dyDescent="0.25">
      <c r="A21" s="150"/>
      <c r="B21" s="149"/>
      <c r="C21" s="149"/>
      <c r="D21" s="149"/>
      <c r="E21" s="149"/>
      <c r="F21" s="97"/>
      <c r="G21" s="97"/>
      <c r="H21" s="178"/>
      <c r="I21" s="178"/>
      <c r="J21" s="178"/>
      <c r="K21" s="178"/>
    </row>
    <row r="22" spans="1:13" x14ac:dyDescent="0.25">
      <c r="A22" s="151" t="s">
        <v>351</v>
      </c>
      <c r="B22" s="152"/>
      <c r="C22" s="152"/>
      <c r="D22" s="152"/>
      <c r="E22" s="152"/>
      <c r="F22" s="98"/>
      <c r="G22" s="98"/>
      <c r="H22" s="284">
        <v>0.17624022564256436</v>
      </c>
      <c r="I22" s="284">
        <v>0.22425656193325869</v>
      </c>
      <c r="J22" s="284">
        <v>0.1735758418060519</v>
      </c>
      <c r="K22" s="284">
        <v>0.75323561761164692</v>
      </c>
    </row>
    <row r="23" spans="1:13" ht="7.5" customHeight="1" x14ac:dyDescent="0.25"/>
    <row r="24" spans="1:13" ht="18" x14ac:dyDescent="0.25">
      <c r="A24" s="7" t="s">
        <v>103</v>
      </c>
      <c r="B24" s="7"/>
      <c r="C24" s="7"/>
      <c r="D24" s="7"/>
      <c r="E24" s="7"/>
      <c r="F24" s="7"/>
      <c r="G24" s="7"/>
      <c r="H24" s="7"/>
      <c r="I24" s="7"/>
      <c r="J24" s="7"/>
      <c r="K24" s="7"/>
    </row>
    <row r="25" spans="1:13" ht="5.25" customHeight="1" x14ac:dyDescent="0.25">
      <c r="A25" s="25"/>
      <c r="B25" s="25"/>
      <c r="C25" s="270"/>
      <c r="D25" s="270"/>
      <c r="E25" s="270"/>
      <c r="F25" s="25"/>
      <c r="G25" s="25"/>
      <c r="H25" s="25"/>
      <c r="I25" s="25"/>
      <c r="J25" s="25"/>
      <c r="K25" s="25"/>
    </row>
    <row r="26" spans="1:13" x14ac:dyDescent="0.25">
      <c r="A26" s="30" t="s">
        <v>65</v>
      </c>
      <c r="B26" s="29"/>
      <c r="C26" s="29"/>
      <c r="D26" s="29"/>
      <c r="E26" s="29"/>
      <c r="F26" s="29"/>
      <c r="G26" s="29"/>
      <c r="H26" s="29" t="s">
        <v>1060</v>
      </c>
      <c r="I26" s="29" t="s">
        <v>1061</v>
      </c>
      <c r="J26" s="29" t="s">
        <v>1062</v>
      </c>
      <c r="K26" s="29" t="s">
        <v>1063</v>
      </c>
    </row>
    <row r="27" spans="1:13" x14ac:dyDescent="0.25">
      <c r="A27" s="27" t="s">
        <v>68</v>
      </c>
      <c r="B27" s="6"/>
      <c r="C27" s="6"/>
      <c r="D27" s="6"/>
      <c r="E27" s="6"/>
      <c r="F27" s="6"/>
      <c r="G27" s="6"/>
      <c r="H27" s="272">
        <v>6.8633171217399989</v>
      </c>
      <c r="I27" s="272">
        <v>7.1002382781539648</v>
      </c>
      <c r="J27" s="272">
        <v>7.1472259018231545</v>
      </c>
      <c r="K27" s="272">
        <v>7.7</v>
      </c>
      <c r="M27" s="483"/>
    </row>
    <row r="28" spans="1:13" x14ac:dyDescent="0.25">
      <c r="A28" s="27" t="s">
        <v>139</v>
      </c>
      <c r="B28" s="6"/>
      <c r="C28" s="6"/>
      <c r="D28" s="6"/>
      <c r="E28" s="6"/>
      <c r="F28" s="6"/>
      <c r="G28" s="6"/>
      <c r="H28" s="272">
        <v>8.5381061673484435</v>
      </c>
      <c r="I28" s="272">
        <v>8.8105324546435195</v>
      </c>
      <c r="J28" s="272">
        <v>8.8155404833814792</v>
      </c>
      <c r="K28" s="272">
        <v>8.8830558446296397</v>
      </c>
    </row>
    <row r="29" spans="1:13" x14ac:dyDescent="0.25">
      <c r="A29" s="148" t="s">
        <v>72</v>
      </c>
      <c r="B29" s="148" t="s">
        <v>73</v>
      </c>
      <c r="C29" s="148"/>
      <c r="D29" s="148"/>
      <c r="E29" s="148"/>
      <c r="F29" s="148"/>
      <c r="G29" s="148"/>
      <c r="H29" s="179">
        <v>0</v>
      </c>
      <c r="I29" s="179">
        <v>0</v>
      </c>
      <c r="J29" s="179">
        <v>0</v>
      </c>
      <c r="K29" s="179">
        <v>0</v>
      </c>
    </row>
    <row r="30" spans="1:13" x14ac:dyDescent="0.25">
      <c r="A30" s="149"/>
      <c r="B30" s="148" t="s">
        <v>191</v>
      </c>
      <c r="C30" s="148"/>
      <c r="D30" s="148"/>
      <c r="E30" s="148"/>
      <c r="F30" s="148"/>
      <c r="G30" s="148"/>
      <c r="H30" s="180">
        <v>9.9221859967146015E-3</v>
      </c>
      <c r="I30" s="180">
        <v>9.3687048100000005E-4</v>
      </c>
      <c r="J30" s="180">
        <v>1.44016565995E-3</v>
      </c>
      <c r="K30" s="180">
        <v>3.6547864134999999E-4</v>
      </c>
    </row>
    <row r="31" spans="1:13" x14ac:dyDescent="0.25">
      <c r="A31" s="149"/>
      <c r="B31" s="148" t="s">
        <v>190</v>
      </c>
      <c r="C31" s="148"/>
      <c r="D31" s="148"/>
      <c r="E31" s="148"/>
      <c r="F31" s="148"/>
      <c r="G31" s="148"/>
      <c r="H31" s="181"/>
      <c r="I31" s="181"/>
      <c r="J31" s="181"/>
      <c r="K31" s="181"/>
    </row>
    <row r="32" spans="1:13" x14ac:dyDescent="0.25">
      <c r="A32" s="149"/>
      <c r="B32" s="148" t="s">
        <v>341</v>
      </c>
      <c r="C32" s="148"/>
      <c r="D32" s="148"/>
      <c r="E32" s="148"/>
      <c r="F32" s="148"/>
      <c r="G32" s="148"/>
      <c r="H32" s="181">
        <v>1.331329089765E-2</v>
      </c>
      <c r="I32" s="181">
        <v>2.5956873852313798E-2</v>
      </c>
      <c r="J32" s="181">
        <v>3.5308630736149496E-2</v>
      </c>
      <c r="K32" s="181">
        <v>1.7723184621714568E-2</v>
      </c>
    </row>
    <row r="33" spans="1:11" x14ac:dyDescent="0.25">
      <c r="A33" s="149"/>
      <c r="B33" s="148" t="s">
        <v>342</v>
      </c>
      <c r="C33" s="148"/>
      <c r="D33" s="148"/>
      <c r="E33" s="148"/>
      <c r="F33" s="148"/>
      <c r="G33" s="148"/>
      <c r="H33" s="181">
        <v>2.1427905721000001E-3</v>
      </c>
      <c r="I33" s="181">
        <v>2.6232569541999999E-3</v>
      </c>
      <c r="J33" s="181">
        <v>1.9537316382E-3</v>
      </c>
      <c r="K33" s="181">
        <v>3.1330708567100005E-2</v>
      </c>
    </row>
    <row r="34" spans="1:11" x14ac:dyDescent="0.25">
      <c r="A34" s="149"/>
      <c r="B34" s="148" t="s">
        <v>343</v>
      </c>
      <c r="C34" s="148"/>
      <c r="D34" s="148"/>
      <c r="E34" s="148"/>
      <c r="F34" s="148"/>
      <c r="G34" s="148"/>
      <c r="H34" s="181">
        <v>1.1475319298793352E-2</v>
      </c>
      <c r="I34" s="181">
        <v>8.9016383794747016E-3</v>
      </c>
      <c r="J34" s="181">
        <v>9.1650409253410496E-3</v>
      </c>
      <c r="K34" s="181">
        <v>3.6771781127000005E-3</v>
      </c>
    </row>
    <row r="35" spans="1:11" x14ac:dyDescent="0.25">
      <c r="A35" s="149"/>
      <c r="B35" s="148" t="s">
        <v>344</v>
      </c>
      <c r="C35" s="148"/>
      <c r="D35" s="148"/>
      <c r="E35" s="148"/>
      <c r="F35" s="148"/>
      <c r="G35" s="148"/>
      <c r="H35" s="181">
        <v>0</v>
      </c>
      <c r="I35" s="181">
        <v>3.6894831632014501E-3</v>
      </c>
      <c r="J35" s="181">
        <v>5.5850065088600999E-3</v>
      </c>
      <c r="K35" s="181">
        <v>1.5145732201297845E-2</v>
      </c>
    </row>
    <row r="36" spans="1:11" x14ac:dyDescent="0.25">
      <c r="A36" s="149"/>
      <c r="B36" s="148" t="s">
        <v>74</v>
      </c>
      <c r="C36" s="148"/>
      <c r="D36" s="148"/>
      <c r="E36" s="148"/>
      <c r="F36" s="148"/>
      <c r="G36" s="148"/>
      <c r="H36" s="180">
        <v>8.4325348117657517E-2</v>
      </c>
      <c r="I36" s="180">
        <v>6.9068451091349625E-2</v>
      </c>
      <c r="J36" s="180">
        <v>2.4316297467056366E-2</v>
      </c>
      <c r="K36" s="180">
        <v>2.6333053763246218E-2</v>
      </c>
    </row>
    <row r="37" spans="1:11" x14ac:dyDescent="0.25">
      <c r="A37" s="149"/>
      <c r="B37" s="148" t="s">
        <v>75</v>
      </c>
      <c r="C37" s="148"/>
      <c r="D37" s="148"/>
      <c r="E37" s="148"/>
      <c r="F37" s="148"/>
      <c r="G37" s="148"/>
      <c r="H37" s="180">
        <v>2.7370582449456879E-2</v>
      </c>
      <c r="I37" s="180">
        <v>6.6736597562458991E-2</v>
      </c>
      <c r="J37" s="180">
        <v>0.11724636311831936</v>
      </c>
      <c r="K37" s="180">
        <v>0.16007829268222684</v>
      </c>
    </row>
    <row r="38" spans="1:11" x14ac:dyDescent="0.25">
      <c r="A38" s="149"/>
      <c r="B38" s="148" t="s">
        <v>76</v>
      </c>
      <c r="C38" s="148"/>
      <c r="D38" s="148"/>
      <c r="E38" s="148"/>
      <c r="F38" s="148"/>
      <c r="G38" s="148"/>
      <c r="H38" s="180">
        <v>8.3895566500160719</v>
      </c>
      <c r="I38" s="180">
        <v>8.6326192831595208</v>
      </c>
      <c r="J38" s="180">
        <v>8.6205252473276026</v>
      </c>
      <c r="K38" s="180">
        <v>8.6284022160400049</v>
      </c>
    </row>
    <row r="39" spans="1:11" x14ac:dyDescent="0.25">
      <c r="A39" s="148" t="s">
        <v>77</v>
      </c>
      <c r="B39" s="148" t="s">
        <v>338</v>
      </c>
      <c r="C39" s="148"/>
      <c r="D39" s="148"/>
      <c r="E39" s="148"/>
      <c r="F39" s="148"/>
      <c r="G39" s="148"/>
      <c r="H39" s="182">
        <v>0</v>
      </c>
      <c r="I39" s="182">
        <v>0</v>
      </c>
      <c r="J39" s="182">
        <v>0</v>
      </c>
      <c r="K39" s="182">
        <v>0</v>
      </c>
    </row>
    <row r="40" spans="1:11" x14ac:dyDescent="0.25">
      <c r="A40" s="149"/>
      <c r="B40" s="148" t="s">
        <v>339</v>
      </c>
      <c r="C40" s="148"/>
      <c r="D40" s="148"/>
      <c r="E40" s="148"/>
      <c r="F40" s="148"/>
      <c r="G40" s="148"/>
      <c r="H40" s="182">
        <v>9.919028905017363E-3</v>
      </c>
      <c r="I40" s="182">
        <v>1.1359501388442342E-2</v>
      </c>
      <c r="J40" s="182">
        <v>1.3011271821220659E-2</v>
      </c>
      <c r="K40" s="182">
        <v>1.6978609164488342E-2</v>
      </c>
    </row>
    <row r="41" spans="1:11" x14ac:dyDescent="0.25">
      <c r="A41" s="149"/>
      <c r="B41" s="148" t="s">
        <v>78</v>
      </c>
      <c r="C41" s="148"/>
      <c r="D41" s="148"/>
      <c r="E41" s="148"/>
      <c r="F41" s="148"/>
      <c r="G41" s="148"/>
      <c r="H41" s="183">
        <v>0.98951582737257315</v>
      </c>
      <c r="I41" s="183">
        <v>0.9880892273918318</v>
      </c>
      <c r="J41" s="183">
        <v>0.9864377699586977</v>
      </c>
      <c r="K41" s="183">
        <v>0.98247461387681889</v>
      </c>
    </row>
    <row r="42" spans="1:11" x14ac:dyDescent="0.25">
      <c r="A42" s="148" t="s">
        <v>79</v>
      </c>
      <c r="B42" s="148" t="s">
        <v>140</v>
      </c>
      <c r="C42" s="148"/>
      <c r="D42" s="148"/>
      <c r="E42" s="148"/>
      <c r="F42" s="148"/>
      <c r="G42" s="148"/>
      <c r="H42" s="182">
        <v>1</v>
      </c>
      <c r="I42" s="182">
        <v>1</v>
      </c>
      <c r="J42" s="182">
        <v>1</v>
      </c>
      <c r="K42" s="182">
        <v>1</v>
      </c>
    </row>
    <row r="43" spans="1:11" x14ac:dyDescent="0.25">
      <c r="A43" s="149"/>
      <c r="B43" s="148" t="s">
        <v>141</v>
      </c>
      <c r="C43" s="148"/>
      <c r="D43" s="148"/>
      <c r="E43" s="148"/>
      <c r="F43" s="148"/>
      <c r="G43" s="148"/>
      <c r="H43" s="182">
        <v>0</v>
      </c>
      <c r="I43" s="182">
        <v>0</v>
      </c>
      <c r="J43" s="182">
        <v>0</v>
      </c>
      <c r="K43" s="182">
        <v>0</v>
      </c>
    </row>
    <row r="44" spans="1:11" x14ac:dyDescent="0.25">
      <c r="A44" s="149"/>
      <c r="B44" s="148" t="s">
        <v>80</v>
      </c>
      <c r="C44" s="148"/>
      <c r="D44" s="148"/>
      <c r="E44" s="148"/>
      <c r="F44" s="148"/>
      <c r="G44" s="148"/>
      <c r="H44" s="182">
        <v>0</v>
      </c>
      <c r="I44" s="182">
        <v>0</v>
      </c>
      <c r="J44" s="182">
        <v>0</v>
      </c>
      <c r="K44" s="182">
        <v>0</v>
      </c>
    </row>
    <row r="45" spans="1:11" x14ac:dyDescent="0.25">
      <c r="A45" s="148" t="s">
        <v>81</v>
      </c>
      <c r="B45" s="148" t="s">
        <v>82</v>
      </c>
      <c r="C45" s="148"/>
      <c r="D45" s="148"/>
      <c r="E45" s="148"/>
      <c r="F45" s="148"/>
      <c r="G45" s="148"/>
      <c r="H45" s="179">
        <v>8.5429341529559437</v>
      </c>
      <c r="I45" s="179">
        <v>8.8153921266135242</v>
      </c>
      <c r="J45" s="179">
        <v>8.8204001553514786</v>
      </c>
      <c r="K45" s="179">
        <v>8.8879155165996444</v>
      </c>
    </row>
    <row r="46" spans="1:11" x14ac:dyDescent="0.25">
      <c r="A46" s="149"/>
      <c r="B46" s="148" t="s">
        <v>83</v>
      </c>
      <c r="C46" s="148"/>
      <c r="D46" s="148"/>
      <c r="E46" s="148"/>
      <c r="F46" s="148"/>
      <c r="G46" s="148"/>
      <c r="H46" s="179">
        <v>0</v>
      </c>
      <c r="I46" s="179">
        <v>0</v>
      </c>
      <c r="J46" s="179">
        <v>0</v>
      </c>
      <c r="K46" s="179">
        <v>0</v>
      </c>
    </row>
    <row r="47" spans="1:11" x14ac:dyDescent="0.25">
      <c r="A47" s="149"/>
      <c r="B47" s="148" t="s">
        <v>84</v>
      </c>
      <c r="C47" s="148"/>
      <c r="D47" s="148"/>
      <c r="E47" s="148"/>
      <c r="F47" s="148"/>
      <c r="G47" s="148"/>
      <c r="H47" s="184">
        <v>0</v>
      </c>
      <c r="I47" s="184">
        <v>0</v>
      </c>
      <c r="J47" s="184">
        <v>0</v>
      </c>
      <c r="K47" s="184">
        <v>0</v>
      </c>
    </row>
    <row r="48" spans="1:11" x14ac:dyDescent="0.25">
      <c r="A48" s="149"/>
      <c r="B48" s="148" t="s">
        <v>85</v>
      </c>
      <c r="C48" s="148"/>
      <c r="D48" s="148"/>
      <c r="E48" s="148"/>
      <c r="F48" s="148"/>
      <c r="G48" s="148"/>
      <c r="H48" s="184">
        <v>0</v>
      </c>
      <c r="I48" s="184">
        <v>0</v>
      </c>
      <c r="J48" s="184">
        <v>0</v>
      </c>
      <c r="K48" s="184">
        <v>0</v>
      </c>
    </row>
    <row r="49" spans="1:11" x14ac:dyDescent="0.25">
      <c r="A49" s="149"/>
      <c r="B49" s="148" t="s">
        <v>86</v>
      </c>
      <c r="C49" s="148"/>
      <c r="D49" s="148"/>
      <c r="E49" s="148"/>
      <c r="F49" s="148"/>
      <c r="G49" s="148"/>
      <c r="H49" s="184">
        <v>0</v>
      </c>
      <c r="I49" s="184">
        <v>0</v>
      </c>
      <c r="J49" s="184">
        <v>0</v>
      </c>
      <c r="K49" s="184">
        <v>0</v>
      </c>
    </row>
    <row r="50" spans="1:11" x14ac:dyDescent="0.25">
      <c r="A50" s="149"/>
      <c r="B50" s="148" t="s">
        <v>253</v>
      </c>
      <c r="C50" s="148"/>
      <c r="D50" s="148"/>
      <c r="E50" s="148"/>
      <c r="F50" s="148"/>
      <c r="G50" s="148"/>
      <c r="H50" s="184">
        <v>0</v>
      </c>
      <c r="I50" s="184">
        <v>0</v>
      </c>
      <c r="J50" s="184">
        <v>0</v>
      </c>
      <c r="K50" s="184">
        <v>0</v>
      </c>
    </row>
    <row r="51" spans="1:11" x14ac:dyDescent="0.25">
      <c r="A51" s="149"/>
      <c r="B51" s="148" t="s">
        <v>9</v>
      </c>
      <c r="C51" s="148"/>
      <c r="D51" s="148"/>
      <c r="E51" s="148"/>
      <c r="F51" s="148"/>
      <c r="G51" s="148"/>
      <c r="H51" s="184">
        <v>0</v>
      </c>
      <c r="I51" s="184">
        <v>0</v>
      </c>
      <c r="J51" s="184">
        <v>0</v>
      </c>
      <c r="K51" s="184">
        <v>0</v>
      </c>
    </row>
    <row r="52" spans="1:11" x14ac:dyDescent="0.25">
      <c r="A52" s="148" t="s">
        <v>87</v>
      </c>
      <c r="B52" s="149"/>
      <c r="C52" s="149"/>
      <c r="D52" s="149"/>
      <c r="E52" s="149"/>
      <c r="F52" s="149"/>
      <c r="G52" s="149"/>
      <c r="H52" s="83">
        <v>1</v>
      </c>
      <c r="I52" s="83">
        <v>1</v>
      </c>
      <c r="J52" s="83">
        <v>1</v>
      </c>
      <c r="K52" s="83">
        <v>1</v>
      </c>
    </row>
    <row r="53" spans="1:11" x14ac:dyDescent="0.25">
      <c r="A53" s="148" t="s">
        <v>88</v>
      </c>
      <c r="B53" s="149"/>
      <c r="C53" s="149"/>
      <c r="D53" s="149"/>
      <c r="E53" s="149"/>
      <c r="F53" s="149"/>
      <c r="G53" s="149"/>
      <c r="H53" s="83">
        <v>1</v>
      </c>
      <c r="I53" s="83">
        <v>1</v>
      </c>
      <c r="J53" s="83">
        <v>1</v>
      </c>
      <c r="K53" s="83">
        <v>1</v>
      </c>
    </row>
    <row r="54" spans="1:11" x14ac:dyDescent="0.25">
      <c r="A54" s="148" t="s">
        <v>89</v>
      </c>
      <c r="B54" s="149"/>
      <c r="C54" s="149"/>
      <c r="D54" s="149"/>
      <c r="E54" s="149"/>
      <c r="F54" s="149"/>
      <c r="G54" s="149"/>
      <c r="H54" s="83">
        <v>1</v>
      </c>
      <c r="I54" s="83">
        <v>1</v>
      </c>
      <c r="J54" s="83">
        <v>1</v>
      </c>
      <c r="K54" s="83">
        <v>1</v>
      </c>
    </row>
    <row r="55" spans="1:11" x14ac:dyDescent="0.25">
      <c r="A55" s="148" t="s">
        <v>90</v>
      </c>
      <c r="B55" s="148" t="s">
        <v>91</v>
      </c>
      <c r="C55" s="148"/>
      <c r="D55" s="148"/>
      <c r="E55" s="148"/>
      <c r="F55" s="148"/>
      <c r="G55" s="148"/>
      <c r="H55" s="36" t="s">
        <v>352</v>
      </c>
      <c r="I55" s="36" t="s">
        <v>352</v>
      </c>
      <c r="J55" s="36" t="s">
        <v>352</v>
      </c>
      <c r="K55" s="36" t="s">
        <v>352</v>
      </c>
    </row>
    <row r="56" spans="1:11" x14ac:dyDescent="0.25">
      <c r="A56" s="149"/>
      <c r="B56" s="148" t="s">
        <v>92</v>
      </c>
      <c r="C56" s="148"/>
      <c r="D56" s="148"/>
      <c r="E56" s="148"/>
      <c r="F56" s="148"/>
      <c r="G56" s="148"/>
      <c r="H56" s="36" t="s">
        <v>352</v>
      </c>
      <c r="I56" s="36" t="s">
        <v>352</v>
      </c>
      <c r="J56" s="36" t="s">
        <v>352</v>
      </c>
      <c r="K56" s="36" t="s">
        <v>352</v>
      </c>
    </row>
    <row r="57" spans="1:11" x14ac:dyDescent="0.25">
      <c r="A57" s="6"/>
      <c r="B57" s="27" t="s">
        <v>93</v>
      </c>
      <c r="C57" s="27"/>
      <c r="D57" s="27"/>
      <c r="E57" s="27"/>
      <c r="F57" s="27"/>
      <c r="G57" s="27"/>
      <c r="H57" s="36" t="s">
        <v>352</v>
      </c>
      <c r="I57" s="36" t="s">
        <v>352</v>
      </c>
      <c r="J57" s="36" t="s">
        <v>352</v>
      </c>
      <c r="K57" s="36" t="s">
        <v>352</v>
      </c>
    </row>
    <row r="58" spans="1:11" x14ac:dyDescent="0.25">
      <c r="A58" s="6"/>
      <c r="B58" s="27"/>
      <c r="C58" s="27"/>
      <c r="D58" s="27"/>
      <c r="E58" s="27"/>
      <c r="F58" s="27"/>
      <c r="G58" s="27"/>
      <c r="H58" s="36"/>
      <c r="I58" s="37"/>
      <c r="J58" s="37"/>
      <c r="K58" s="36"/>
    </row>
    <row r="59" spans="1:11" ht="18" x14ac:dyDescent="0.25">
      <c r="A59" s="417" t="s">
        <v>383</v>
      </c>
      <c r="B59" s="417"/>
      <c r="C59" s="417"/>
      <c r="D59" s="274"/>
      <c r="E59" s="274"/>
      <c r="F59" s="274"/>
      <c r="G59" s="274"/>
      <c r="H59" s="274"/>
      <c r="I59" s="27"/>
      <c r="J59" s="27"/>
      <c r="K59" s="36"/>
    </row>
    <row r="60" spans="1:11" ht="18" x14ac:dyDescent="0.25">
      <c r="A60" s="40"/>
      <c r="B60" s="40"/>
      <c r="C60" s="40"/>
      <c r="D60" s="40"/>
      <c r="E60" s="40"/>
      <c r="F60" s="40"/>
      <c r="G60" s="40"/>
      <c r="H60" s="40"/>
      <c r="I60" s="40"/>
      <c r="J60" s="40"/>
      <c r="K60" s="40"/>
    </row>
    <row r="61" spans="1:11" x14ac:dyDescent="0.25">
      <c r="A61" s="105" t="s">
        <v>384</v>
      </c>
      <c r="B61" s="46"/>
      <c r="C61" s="46"/>
      <c r="D61" s="46"/>
      <c r="E61" s="46"/>
      <c r="F61" s="46"/>
      <c r="G61" s="46"/>
      <c r="H61" s="46"/>
      <c r="I61" s="46"/>
      <c r="J61" s="46"/>
      <c r="K61" s="46"/>
    </row>
    <row r="62" spans="1:11" x14ac:dyDescent="0.25">
      <c r="A62" s="275" t="s">
        <v>385</v>
      </c>
      <c r="B62" s="276" t="s">
        <v>386</v>
      </c>
      <c r="C62" s="276" t="s">
        <v>387</v>
      </c>
      <c r="D62" s="276" t="s">
        <v>388</v>
      </c>
      <c r="E62" s="276" t="s">
        <v>389</v>
      </c>
      <c r="F62" s="276" t="s">
        <v>390</v>
      </c>
      <c r="G62" s="276" t="s">
        <v>391</v>
      </c>
      <c r="H62" s="276" t="s">
        <v>392</v>
      </c>
      <c r="I62" s="276" t="s">
        <v>393</v>
      </c>
      <c r="J62" s="276" t="s">
        <v>394</v>
      </c>
      <c r="K62" s="276" t="s">
        <v>395</v>
      </c>
    </row>
    <row r="63" spans="1:11" x14ac:dyDescent="0.25">
      <c r="A63" s="275" t="s">
        <v>396</v>
      </c>
      <c r="B63" s="293">
        <v>0.76826211455515769</v>
      </c>
      <c r="C63" s="293">
        <v>0</v>
      </c>
      <c r="D63" s="293">
        <v>0</v>
      </c>
      <c r="E63" s="293">
        <v>0</v>
      </c>
      <c r="F63" s="293">
        <v>0</v>
      </c>
      <c r="G63" s="293">
        <v>0</v>
      </c>
      <c r="H63" s="293">
        <v>0</v>
      </c>
      <c r="I63" s="293">
        <v>0</v>
      </c>
      <c r="J63" s="293">
        <v>0</v>
      </c>
      <c r="K63" s="293">
        <v>3.828911463029913E-3</v>
      </c>
    </row>
    <row r="64" spans="1:11" x14ac:dyDescent="0.25">
      <c r="A64" s="276" t="s">
        <v>397</v>
      </c>
      <c r="B64" s="293">
        <v>2.9965714443638005E-3</v>
      </c>
      <c r="C64" s="293">
        <v>0</v>
      </c>
      <c r="D64" s="293">
        <v>0</v>
      </c>
      <c r="E64" s="293">
        <v>0</v>
      </c>
      <c r="F64" s="293">
        <v>0</v>
      </c>
      <c r="G64" s="293">
        <v>0</v>
      </c>
      <c r="H64" s="293">
        <v>0</v>
      </c>
      <c r="I64" s="293">
        <v>0</v>
      </c>
      <c r="J64" s="293">
        <v>0</v>
      </c>
      <c r="K64" s="293">
        <v>8.1065822598780908E-7</v>
      </c>
    </row>
    <row r="65" spans="1:11" s="38" customFormat="1" x14ac:dyDescent="0.25">
      <c r="A65" s="276" t="s">
        <v>398</v>
      </c>
      <c r="B65" s="293">
        <v>0.74058630410315374</v>
      </c>
      <c r="C65" s="293">
        <v>0</v>
      </c>
      <c r="D65" s="293">
        <v>0</v>
      </c>
      <c r="E65" s="293">
        <v>0</v>
      </c>
      <c r="F65" s="293">
        <v>0</v>
      </c>
      <c r="G65" s="293">
        <v>0</v>
      </c>
      <c r="H65" s="293">
        <v>0</v>
      </c>
      <c r="I65" s="293">
        <v>0</v>
      </c>
      <c r="J65" s="293">
        <v>0</v>
      </c>
      <c r="K65" s="293">
        <v>2.1608429319603786E-4</v>
      </c>
    </row>
    <row r="66" spans="1:11" x14ac:dyDescent="0.25">
      <c r="A66" s="276" t="s">
        <v>399</v>
      </c>
      <c r="B66" s="293">
        <v>2.4679239007640106E-2</v>
      </c>
      <c r="C66" s="293">
        <v>0</v>
      </c>
      <c r="D66" s="293">
        <v>0</v>
      </c>
      <c r="E66" s="293">
        <v>0</v>
      </c>
      <c r="F66" s="293">
        <v>0</v>
      </c>
      <c r="G66" s="293">
        <v>0</v>
      </c>
      <c r="H66" s="293">
        <v>0</v>
      </c>
      <c r="I66" s="293">
        <v>0</v>
      </c>
      <c r="J66" s="293">
        <v>0</v>
      </c>
      <c r="K66" s="293">
        <v>3.6120165116078871E-3</v>
      </c>
    </row>
    <row r="67" spans="1:11" x14ac:dyDescent="0.25">
      <c r="A67" s="276" t="s">
        <v>10</v>
      </c>
      <c r="B67" s="293">
        <v>0.76826211455515769</v>
      </c>
      <c r="C67" s="293">
        <v>0</v>
      </c>
      <c r="D67" s="293">
        <v>0</v>
      </c>
      <c r="E67" s="293">
        <v>0</v>
      </c>
      <c r="F67" s="293">
        <v>0</v>
      </c>
      <c r="G67" s="293">
        <v>0</v>
      </c>
      <c r="H67" s="293">
        <v>0</v>
      </c>
      <c r="I67" s="293">
        <v>0</v>
      </c>
      <c r="J67" s="293">
        <v>0</v>
      </c>
      <c r="K67" s="293">
        <v>3.828911463029913E-3</v>
      </c>
    </row>
    <row r="68" spans="1:11" x14ac:dyDescent="0.25">
      <c r="A68" s="46"/>
      <c r="B68" s="59"/>
      <c r="C68" s="46"/>
      <c r="D68" s="46"/>
      <c r="E68" s="46"/>
      <c r="F68" s="46"/>
      <c r="G68" s="46"/>
      <c r="H68" s="46"/>
      <c r="I68" s="46"/>
      <c r="J68" s="46"/>
      <c r="K68" s="46"/>
    </row>
    <row r="69" spans="1:11" x14ac:dyDescent="0.25">
      <c r="A69" s="105" t="s">
        <v>400</v>
      </c>
      <c r="B69" s="46"/>
      <c r="C69" s="46"/>
      <c r="D69" s="46"/>
      <c r="E69" s="46"/>
      <c r="F69" s="46"/>
      <c r="G69" s="46"/>
      <c r="H69" s="46"/>
      <c r="I69" s="46"/>
      <c r="J69" s="46"/>
      <c r="K69" s="46"/>
    </row>
    <row r="70" spans="1:11" x14ac:dyDescent="0.25">
      <c r="A70" s="275" t="s">
        <v>401</v>
      </c>
      <c r="B70" s="276" t="s">
        <v>386</v>
      </c>
      <c r="C70" s="276" t="s">
        <v>387</v>
      </c>
      <c r="D70" s="276" t="s">
        <v>388</v>
      </c>
      <c r="E70" s="276" t="s">
        <v>389</v>
      </c>
      <c r="F70" s="276" t="s">
        <v>390</v>
      </c>
      <c r="G70" s="276" t="s">
        <v>391</v>
      </c>
      <c r="H70" s="276" t="s">
        <v>392</v>
      </c>
      <c r="I70" s="276" t="s">
        <v>393</v>
      </c>
      <c r="J70" s="276" t="s">
        <v>394</v>
      </c>
      <c r="K70" s="276" t="s">
        <v>395</v>
      </c>
    </row>
    <row r="71" spans="1:11" x14ac:dyDescent="0.25">
      <c r="A71" s="276" t="s">
        <v>402</v>
      </c>
      <c r="B71" s="293">
        <v>0</v>
      </c>
      <c r="C71" s="293">
        <v>0</v>
      </c>
      <c r="D71" s="293">
        <v>0</v>
      </c>
      <c r="E71" s="293">
        <v>0</v>
      </c>
      <c r="F71" s="293">
        <v>0</v>
      </c>
      <c r="G71" s="293">
        <v>0</v>
      </c>
      <c r="H71" s="293">
        <v>0</v>
      </c>
      <c r="I71" s="293">
        <v>0</v>
      </c>
      <c r="J71" s="293">
        <v>0</v>
      </c>
      <c r="K71" s="293">
        <v>0</v>
      </c>
    </row>
    <row r="72" spans="1:11" x14ac:dyDescent="0.25">
      <c r="A72" s="276" t="s">
        <v>403</v>
      </c>
      <c r="B72" s="293">
        <v>0</v>
      </c>
      <c r="C72" s="293">
        <v>0</v>
      </c>
      <c r="D72" s="293">
        <v>0</v>
      </c>
      <c r="E72" s="293">
        <v>0</v>
      </c>
      <c r="F72" s="293">
        <v>0</v>
      </c>
      <c r="G72" s="293">
        <v>0</v>
      </c>
      <c r="H72" s="293">
        <v>0</v>
      </c>
      <c r="I72" s="293">
        <v>0</v>
      </c>
      <c r="J72" s="293">
        <v>0</v>
      </c>
      <c r="K72" s="293">
        <v>0</v>
      </c>
    </row>
    <row r="73" spans="1:11" x14ac:dyDescent="0.25">
      <c r="A73" s="276" t="s">
        <v>404</v>
      </c>
      <c r="B73" s="293">
        <v>0</v>
      </c>
      <c r="C73" s="293">
        <v>0</v>
      </c>
      <c r="D73" s="293">
        <v>0</v>
      </c>
      <c r="E73" s="293">
        <v>0</v>
      </c>
      <c r="F73" s="293">
        <v>0</v>
      </c>
      <c r="G73" s="293">
        <v>0</v>
      </c>
      <c r="H73" s="293">
        <v>0</v>
      </c>
      <c r="I73" s="293">
        <v>0</v>
      </c>
      <c r="J73" s="293">
        <v>0</v>
      </c>
      <c r="K73" s="293">
        <v>0</v>
      </c>
    </row>
    <row r="74" spans="1:11" x14ac:dyDescent="0.25">
      <c r="A74" s="277" t="s">
        <v>405</v>
      </c>
      <c r="B74" s="293">
        <v>0.54487793292895581</v>
      </c>
      <c r="C74" s="293">
        <v>0</v>
      </c>
      <c r="D74" s="293">
        <v>0</v>
      </c>
      <c r="E74" s="293">
        <v>0</v>
      </c>
      <c r="F74" s="293">
        <v>0</v>
      </c>
      <c r="G74" s="293">
        <v>0</v>
      </c>
      <c r="H74" s="293">
        <v>0</v>
      </c>
      <c r="I74" s="293">
        <v>0</v>
      </c>
      <c r="J74" s="293">
        <v>0</v>
      </c>
      <c r="K74" s="293">
        <v>3.8289114630299121E-3</v>
      </c>
    </row>
    <row r="75" spans="1:11" x14ac:dyDescent="0.25">
      <c r="A75" s="277" t="s">
        <v>423</v>
      </c>
      <c r="B75" s="293">
        <v>0.2233841816262018</v>
      </c>
      <c r="C75" s="293">
        <v>0</v>
      </c>
      <c r="D75" s="293">
        <v>0</v>
      </c>
      <c r="E75" s="293">
        <v>0</v>
      </c>
      <c r="F75" s="293">
        <v>0</v>
      </c>
      <c r="G75" s="293">
        <v>0</v>
      </c>
      <c r="H75" s="293">
        <v>0</v>
      </c>
      <c r="I75" s="293">
        <v>0</v>
      </c>
      <c r="J75" s="293">
        <v>0</v>
      </c>
      <c r="K75" s="293">
        <v>0</v>
      </c>
    </row>
    <row r="76" spans="1:11" x14ac:dyDescent="0.25">
      <c r="A76" s="276" t="s">
        <v>10</v>
      </c>
      <c r="B76" s="293">
        <v>0.2233841816262018</v>
      </c>
      <c r="C76" s="293">
        <v>0</v>
      </c>
      <c r="D76" s="293">
        <v>0</v>
      </c>
      <c r="E76" s="293">
        <v>0</v>
      </c>
      <c r="F76" s="293">
        <v>0</v>
      </c>
      <c r="G76" s="293">
        <v>0</v>
      </c>
      <c r="H76" s="293">
        <v>0</v>
      </c>
      <c r="I76" s="293">
        <v>0</v>
      </c>
      <c r="J76" s="293">
        <v>0</v>
      </c>
      <c r="K76" s="293">
        <v>0</v>
      </c>
    </row>
    <row r="77" spans="1:11" x14ac:dyDescent="0.25">
      <c r="A77" s="45"/>
      <c r="B77" s="278"/>
      <c r="C77" s="45"/>
      <c r="D77" s="45"/>
      <c r="E77" s="45"/>
      <c r="F77" s="45"/>
      <c r="G77" s="45"/>
      <c r="H77" s="45"/>
      <c r="I77" s="45"/>
      <c r="J77" s="45"/>
      <c r="K77" s="45"/>
    </row>
    <row r="78" spans="1:11" x14ac:dyDescent="0.25">
      <c r="A78" s="105" t="s">
        <v>406</v>
      </c>
      <c r="B78" s="46"/>
      <c r="C78" s="46"/>
      <c r="D78" s="46"/>
      <c r="E78" s="46"/>
      <c r="F78" s="46"/>
      <c r="G78" s="46"/>
      <c r="H78" s="46"/>
      <c r="I78" s="46"/>
      <c r="J78" s="46"/>
      <c r="K78" s="46"/>
    </row>
    <row r="79" spans="1:11" x14ac:dyDescent="0.25">
      <c r="A79" s="275" t="s">
        <v>407</v>
      </c>
      <c r="B79" s="418" t="s">
        <v>397</v>
      </c>
      <c r="C79" s="419"/>
      <c r="D79" s="418" t="s">
        <v>398</v>
      </c>
      <c r="E79" s="419"/>
      <c r="F79" s="418" t="s">
        <v>399</v>
      </c>
      <c r="G79" s="419"/>
      <c r="H79" s="418" t="s">
        <v>10</v>
      </c>
      <c r="I79" s="419"/>
    </row>
    <row r="80" spans="1:11" x14ac:dyDescent="0.25">
      <c r="A80" s="276" t="s">
        <v>402</v>
      </c>
      <c r="B80" s="411">
        <v>0</v>
      </c>
      <c r="C80" s="412"/>
      <c r="D80" s="411">
        <v>0</v>
      </c>
      <c r="E80" s="412"/>
      <c r="F80" s="411">
        <v>0</v>
      </c>
      <c r="G80" s="412"/>
      <c r="H80" s="411">
        <v>0</v>
      </c>
      <c r="I80" s="412"/>
    </row>
    <row r="81" spans="1:11" x14ac:dyDescent="0.25">
      <c r="A81" s="276" t="s">
        <v>403</v>
      </c>
      <c r="B81" s="411">
        <v>0</v>
      </c>
      <c r="C81" s="412"/>
      <c r="D81" s="411">
        <v>0</v>
      </c>
      <c r="E81" s="412"/>
      <c r="F81" s="411">
        <v>0</v>
      </c>
      <c r="G81" s="412"/>
      <c r="H81" s="411">
        <v>0</v>
      </c>
      <c r="I81" s="412"/>
    </row>
    <row r="82" spans="1:11" x14ac:dyDescent="0.25">
      <c r="A82" s="276" t="s">
        <v>404</v>
      </c>
      <c r="B82" s="411">
        <v>0</v>
      </c>
      <c r="C82" s="412"/>
      <c r="D82" s="411">
        <v>0</v>
      </c>
      <c r="E82" s="412"/>
      <c r="F82" s="411">
        <v>0</v>
      </c>
      <c r="G82" s="412"/>
      <c r="H82" s="411">
        <v>0</v>
      </c>
      <c r="I82" s="412"/>
    </row>
    <row r="83" spans="1:11" x14ac:dyDescent="0.25">
      <c r="A83" s="277" t="s">
        <v>405</v>
      </c>
      <c r="B83" s="411">
        <v>2.9973821025897881E-3</v>
      </c>
      <c r="C83" s="412"/>
      <c r="D83" s="411">
        <v>0.51745743560986046</v>
      </c>
      <c r="E83" s="412"/>
      <c r="F83" s="411">
        <v>2.8252026679535493E-2</v>
      </c>
      <c r="G83" s="412"/>
      <c r="H83" s="411">
        <v>0.5487068443919858</v>
      </c>
      <c r="I83" s="412"/>
    </row>
    <row r="84" spans="1:11" x14ac:dyDescent="0.25">
      <c r="A84" s="277" t="s">
        <v>423</v>
      </c>
      <c r="B84" s="411">
        <v>0</v>
      </c>
      <c r="C84" s="412"/>
      <c r="D84" s="411">
        <v>0.2233449527864893</v>
      </c>
      <c r="E84" s="412"/>
      <c r="F84" s="411">
        <v>3.9228839712500005E-5</v>
      </c>
      <c r="G84" s="412"/>
      <c r="H84" s="411">
        <v>0.2233841816262018</v>
      </c>
      <c r="I84" s="412"/>
    </row>
    <row r="85" spans="1:11" x14ac:dyDescent="0.25">
      <c r="A85" s="276" t="s">
        <v>10</v>
      </c>
      <c r="B85" s="411">
        <v>2.9973821025897881E-3</v>
      </c>
      <c r="C85" s="412"/>
      <c r="D85" s="411">
        <v>0.74080238839634971</v>
      </c>
      <c r="E85" s="412"/>
      <c r="F85" s="411">
        <v>2.8291255519247993E-2</v>
      </c>
      <c r="G85" s="412"/>
      <c r="H85" s="411">
        <v>0.77209102601818758</v>
      </c>
      <c r="I85" s="412"/>
    </row>
    <row r="86" spans="1:11" x14ac:dyDescent="0.25">
      <c r="A86" s="45"/>
      <c r="B86" s="278"/>
      <c r="C86" s="45"/>
      <c r="D86" s="45"/>
      <c r="E86" s="45"/>
      <c r="F86" s="45"/>
      <c r="G86" s="45"/>
      <c r="H86" s="45"/>
      <c r="I86" s="45"/>
      <c r="J86" s="45"/>
      <c r="K86" s="45"/>
    </row>
    <row r="87" spans="1:11" x14ac:dyDescent="0.25">
      <c r="A87" s="105" t="s">
        <v>408</v>
      </c>
      <c r="B87" s="46"/>
      <c r="C87" s="46"/>
      <c r="D87" s="46"/>
      <c r="E87" s="46"/>
      <c r="F87" s="46"/>
      <c r="G87" s="46"/>
      <c r="H87" s="46"/>
      <c r="I87" s="46"/>
      <c r="J87" s="46"/>
      <c r="K87" s="46"/>
    </row>
    <row r="88" spans="1:11" x14ac:dyDescent="0.25">
      <c r="A88" s="409" t="s">
        <v>409</v>
      </c>
      <c r="B88" s="410"/>
      <c r="C88" s="410"/>
      <c r="D88" s="410"/>
      <c r="E88" s="410"/>
      <c r="F88" s="410"/>
      <c r="G88" s="279"/>
      <c r="H88" s="294">
        <v>0.11082960140057241</v>
      </c>
    </row>
    <row r="89" spans="1:11" x14ac:dyDescent="0.25">
      <c r="A89" s="280"/>
      <c r="B89" s="280"/>
      <c r="C89" s="280"/>
      <c r="D89" s="280"/>
      <c r="E89" s="280"/>
      <c r="F89" s="280"/>
      <c r="G89" s="280"/>
      <c r="H89" s="280"/>
      <c r="I89" s="280"/>
      <c r="J89" s="280"/>
      <c r="K89" s="278"/>
    </row>
    <row r="90" spans="1:11" x14ac:dyDescent="0.25">
      <c r="A90" s="281" t="s">
        <v>410</v>
      </c>
      <c r="B90" s="282"/>
      <c r="C90" s="147"/>
      <c r="D90" s="147"/>
      <c r="E90" s="147"/>
      <c r="F90" s="147"/>
      <c r="G90" s="147"/>
      <c r="H90" s="147"/>
      <c r="I90" s="46"/>
      <c r="J90" s="46"/>
      <c r="K90" s="46"/>
    </row>
    <row r="91" spans="1:11" x14ac:dyDescent="0.25">
      <c r="A91" s="277" t="s">
        <v>411</v>
      </c>
      <c r="B91" s="283">
        <v>0</v>
      </c>
      <c r="C91" s="147"/>
      <c r="D91" s="147"/>
      <c r="E91" s="147"/>
      <c r="F91" s="147"/>
      <c r="G91" s="147"/>
      <c r="H91" s="147"/>
      <c r="I91" s="46"/>
      <c r="J91" s="46"/>
      <c r="K91" s="46"/>
    </row>
    <row r="92" spans="1:11" x14ac:dyDescent="0.25">
      <c r="A92" s="277" t="s">
        <v>412</v>
      </c>
      <c r="B92" s="283">
        <v>0</v>
      </c>
      <c r="C92" s="147"/>
      <c r="D92" s="147"/>
      <c r="E92" s="147"/>
      <c r="F92" s="147"/>
      <c r="G92" s="147"/>
      <c r="H92" s="147"/>
      <c r="I92" s="46"/>
      <c r="J92" s="46"/>
      <c r="K92" s="46"/>
    </row>
    <row r="93" spans="1:11" x14ac:dyDescent="0.25">
      <c r="A93" s="277" t="s">
        <v>399</v>
      </c>
      <c r="B93" s="283">
        <v>0</v>
      </c>
      <c r="C93" s="147"/>
      <c r="D93" s="147"/>
      <c r="E93" s="147"/>
      <c r="F93" s="147"/>
      <c r="G93" s="147"/>
      <c r="H93" s="147"/>
      <c r="I93" s="46"/>
      <c r="J93" s="46"/>
      <c r="K93" s="46"/>
    </row>
    <row r="94" spans="1:11" x14ac:dyDescent="0.25">
      <c r="A94" s="277" t="s">
        <v>10</v>
      </c>
      <c r="B94" s="283">
        <v>0</v>
      </c>
      <c r="C94" s="147"/>
      <c r="D94" s="147"/>
      <c r="E94" s="147"/>
      <c r="F94" s="147"/>
      <c r="G94" s="147"/>
      <c r="H94" s="147"/>
      <c r="I94" s="46"/>
      <c r="J94" s="46"/>
      <c r="K94" s="46"/>
    </row>
    <row r="95" spans="1:11" x14ac:dyDescent="0.25">
      <c r="A95" s="147"/>
      <c r="B95" s="147"/>
      <c r="C95" s="147"/>
      <c r="D95" s="147"/>
      <c r="E95" s="147"/>
      <c r="F95" s="147"/>
      <c r="G95" s="147"/>
      <c r="H95" s="147"/>
      <c r="I95" s="46"/>
      <c r="J95" s="46"/>
      <c r="K95" s="46"/>
    </row>
    <row r="96" spans="1:11" x14ac:dyDescent="0.25">
      <c r="A96" s="281" t="s">
        <v>413</v>
      </c>
      <c r="B96" s="282"/>
      <c r="C96" s="147"/>
      <c r="D96" s="147"/>
      <c r="E96" s="147"/>
      <c r="F96" s="147"/>
      <c r="G96" s="147"/>
      <c r="H96" s="147"/>
      <c r="I96" s="46"/>
      <c r="J96" s="46"/>
      <c r="K96" s="46"/>
    </row>
    <row r="97" spans="1:11" x14ac:dyDescent="0.25">
      <c r="A97" s="277" t="s">
        <v>411</v>
      </c>
      <c r="B97" s="283">
        <v>0</v>
      </c>
      <c r="C97" s="147"/>
      <c r="D97" s="147"/>
      <c r="E97" s="147"/>
      <c r="F97" s="147"/>
      <c r="G97" s="147"/>
      <c r="H97" s="147"/>
      <c r="I97" s="46"/>
      <c r="J97" s="46"/>
      <c r="K97" s="46"/>
    </row>
    <row r="98" spans="1:11" x14ac:dyDescent="0.25">
      <c r="A98" s="277" t="s">
        <v>412</v>
      </c>
      <c r="B98" s="283">
        <v>0</v>
      </c>
      <c r="C98" s="147"/>
      <c r="D98" s="147"/>
      <c r="E98" s="147"/>
      <c r="F98" s="147"/>
      <c r="G98" s="147"/>
      <c r="H98" s="147"/>
      <c r="I98" s="46"/>
      <c r="J98" s="46"/>
      <c r="K98" s="46"/>
    </row>
    <row r="99" spans="1:11" x14ac:dyDescent="0.25">
      <c r="A99" s="277" t="s">
        <v>399</v>
      </c>
      <c r="B99" s="283">
        <v>0</v>
      </c>
      <c r="C99" s="147"/>
      <c r="D99" s="147"/>
      <c r="E99" s="147"/>
      <c r="F99" s="147"/>
      <c r="G99" s="147"/>
      <c r="H99" s="147"/>
      <c r="I99" s="46"/>
      <c r="J99" s="46"/>
      <c r="K99" s="46"/>
    </row>
    <row r="100" spans="1:11" x14ac:dyDescent="0.25">
      <c r="A100" s="277" t="s">
        <v>10</v>
      </c>
      <c r="B100" s="283">
        <v>0</v>
      </c>
      <c r="C100" s="147"/>
      <c r="D100" s="147"/>
      <c r="E100" s="147"/>
      <c r="F100" s="147"/>
      <c r="G100" s="147"/>
      <c r="H100" s="147"/>
      <c r="I100" s="46"/>
      <c r="J100" s="46"/>
      <c r="K100" s="46"/>
    </row>
    <row r="101" spans="1:11" x14ac:dyDescent="0.25">
      <c r="A101" s="149"/>
      <c r="B101" s="285"/>
      <c r="C101" s="147"/>
      <c r="D101" s="147"/>
      <c r="E101" s="147"/>
      <c r="F101" s="147"/>
      <c r="G101" s="147"/>
      <c r="H101" s="147"/>
      <c r="I101" s="46"/>
      <c r="J101" s="46"/>
      <c r="K101" s="46"/>
    </row>
    <row r="102" spans="1:11" ht="18" x14ac:dyDescent="0.25">
      <c r="A102" s="420" t="s">
        <v>414</v>
      </c>
      <c r="B102" s="420"/>
      <c r="C102" s="420"/>
      <c r="D102" s="420"/>
      <c r="E102" s="420"/>
      <c r="F102" s="420"/>
      <c r="G102" s="420"/>
      <c r="H102" s="420"/>
      <c r="I102" s="420"/>
      <c r="J102" s="420"/>
      <c r="K102" s="420"/>
    </row>
    <row r="103" spans="1:11" ht="18" x14ac:dyDescent="0.25">
      <c r="A103" s="40"/>
      <c r="B103" s="286"/>
      <c r="C103" s="287"/>
      <c r="D103" s="287"/>
      <c r="E103" s="287"/>
      <c r="F103" s="287"/>
      <c r="G103" s="287"/>
      <c r="H103" s="287"/>
      <c r="I103" s="287"/>
      <c r="J103" s="287"/>
      <c r="K103" s="287"/>
    </row>
    <row r="104" spans="1:11" x14ac:dyDescent="0.25">
      <c r="A104" s="288" t="s">
        <v>415</v>
      </c>
      <c r="B104" s="289">
        <v>6.8633171217399989</v>
      </c>
      <c r="C104" s="6"/>
      <c r="D104" s="6"/>
      <c r="E104" s="6"/>
      <c r="F104" s="6"/>
      <c r="G104" s="6"/>
      <c r="H104" s="6"/>
      <c r="I104" s="6"/>
      <c r="J104" s="6"/>
    </row>
    <row r="105" spans="1:11" x14ac:dyDescent="0.25">
      <c r="A105" s="290" t="s">
        <v>416</v>
      </c>
      <c r="B105" s="291">
        <v>1</v>
      </c>
      <c r="C105" s="228"/>
      <c r="D105" s="228"/>
      <c r="E105" s="228"/>
      <c r="F105" s="228"/>
      <c r="G105" s="228"/>
      <c r="H105" s="228"/>
      <c r="I105" s="6"/>
      <c r="J105" s="6"/>
    </row>
    <row r="106" spans="1:11" x14ac:dyDescent="0.25">
      <c r="A106" s="290" t="s">
        <v>417</v>
      </c>
      <c r="B106" s="292">
        <v>0</v>
      </c>
      <c r="C106" s="6"/>
      <c r="D106" s="6"/>
      <c r="E106" s="6"/>
      <c r="F106" s="6"/>
      <c r="G106" s="6"/>
      <c r="H106" s="6"/>
      <c r="I106" s="6"/>
      <c r="J106" s="6"/>
    </row>
    <row r="107" spans="1:11" x14ac:dyDescent="0.25">
      <c r="A107" s="290" t="s">
        <v>418</v>
      </c>
      <c r="B107" s="292">
        <v>0</v>
      </c>
      <c r="C107" s="6"/>
      <c r="D107" s="6"/>
      <c r="E107" s="6"/>
      <c r="F107" s="6"/>
      <c r="G107" s="6"/>
      <c r="H107" s="6"/>
      <c r="I107" s="6"/>
      <c r="J107" s="6"/>
    </row>
    <row r="108" spans="1:11" x14ac:dyDescent="0.25">
      <c r="A108" s="290" t="s">
        <v>419</v>
      </c>
      <c r="B108" s="292">
        <v>0</v>
      </c>
      <c r="C108" s="6"/>
      <c r="D108" s="6"/>
      <c r="E108" s="6"/>
      <c r="F108" s="6"/>
      <c r="G108" s="6"/>
      <c r="H108" s="6"/>
      <c r="I108" s="6"/>
      <c r="J108" s="6"/>
    </row>
    <row r="109" spans="1:11" x14ac:dyDescent="0.25">
      <c r="A109" s="290" t="s">
        <v>420</v>
      </c>
      <c r="B109" s="292">
        <v>0</v>
      </c>
      <c r="C109" s="6"/>
      <c r="D109" s="6"/>
      <c r="E109" s="6"/>
      <c r="F109" s="6"/>
      <c r="G109" s="6"/>
      <c r="H109" s="6"/>
      <c r="I109" s="6"/>
      <c r="J109" s="6"/>
    </row>
    <row r="110" spans="1:11" x14ac:dyDescent="0.25">
      <c r="A110" s="290" t="s">
        <v>421</v>
      </c>
      <c r="B110" s="292">
        <v>0</v>
      </c>
      <c r="C110" s="6"/>
      <c r="D110" s="6"/>
      <c r="E110" s="6"/>
      <c r="F110" s="6"/>
      <c r="G110" s="6"/>
      <c r="H110" s="6"/>
      <c r="I110" s="6"/>
      <c r="J110" s="6"/>
    </row>
    <row r="111" spans="1:11" x14ac:dyDescent="0.25">
      <c r="A111" s="290" t="s">
        <v>422</v>
      </c>
      <c r="B111" s="292">
        <v>0</v>
      </c>
      <c r="C111" s="6"/>
      <c r="D111" s="6"/>
      <c r="E111" s="6"/>
      <c r="F111" s="6"/>
      <c r="G111" s="6"/>
      <c r="H111" s="6"/>
      <c r="I111" s="6"/>
      <c r="J111" s="6"/>
    </row>
    <row r="112" spans="1:11" x14ac:dyDescent="0.25">
      <c r="A112" s="149"/>
      <c r="B112" s="285"/>
      <c r="C112" s="147"/>
      <c r="D112" s="147"/>
      <c r="E112" s="147"/>
      <c r="F112" s="147"/>
      <c r="G112" s="147"/>
      <c r="H112" s="147"/>
      <c r="I112" s="46"/>
      <c r="J112" s="46"/>
      <c r="K112" s="46"/>
    </row>
    <row r="113" spans="1:11" ht="18" x14ac:dyDescent="0.25">
      <c r="A113" s="420" t="s">
        <v>106</v>
      </c>
      <c r="B113" s="420"/>
      <c r="C113" s="420"/>
      <c r="D113" s="420"/>
      <c r="E113" s="420"/>
      <c r="F113" s="420"/>
      <c r="G113" s="420"/>
      <c r="H113" s="420"/>
      <c r="I113" s="6"/>
      <c r="J113" s="6"/>
      <c r="K113" s="6"/>
    </row>
    <row r="114" spans="1:11" ht="18" x14ac:dyDescent="0.25">
      <c r="A114" s="40"/>
      <c r="B114" s="414" t="s">
        <v>94</v>
      </c>
      <c r="C114" s="414"/>
      <c r="D114" s="414"/>
      <c r="E114" s="414"/>
      <c r="F114" s="414"/>
      <c r="G114" s="414"/>
      <c r="H114" s="414"/>
      <c r="I114" s="6"/>
      <c r="J114" s="6"/>
      <c r="K114" s="6"/>
    </row>
    <row r="115" spans="1:11" x14ac:dyDescent="0.25">
      <c r="A115" s="28" t="s">
        <v>95</v>
      </c>
      <c r="B115" s="415" t="s">
        <v>349</v>
      </c>
      <c r="C115" s="415"/>
      <c r="D115" s="415"/>
      <c r="E115" s="415"/>
      <c r="F115" s="415"/>
      <c r="G115" s="415"/>
      <c r="H115" s="415"/>
      <c r="I115" s="6"/>
      <c r="J115" s="6"/>
      <c r="K115" s="6"/>
    </row>
    <row r="116" spans="1:11" x14ac:dyDescent="0.25">
      <c r="A116" s="28"/>
      <c r="B116" s="35"/>
      <c r="C116" s="271"/>
      <c r="D116" s="271"/>
      <c r="E116" s="271"/>
      <c r="F116" s="35"/>
      <c r="G116" s="35"/>
      <c r="H116" s="35"/>
      <c r="I116" s="6"/>
      <c r="J116" s="6"/>
      <c r="K116" s="6"/>
    </row>
    <row r="117" spans="1:11" x14ac:dyDescent="0.25">
      <c r="A117" s="33" t="s">
        <v>96</v>
      </c>
      <c r="B117" s="416"/>
      <c r="C117" s="416"/>
      <c r="D117" s="416"/>
      <c r="E117" s="416"/>
      <c r="F117" s="416"/>
      <c r="G117" s="416"/>
      <c r="H117" s="416"/>
      <c r="I117" s="6"/>
      <c r="J117" s="6"/>
      <c r="K117" s="6"/>
    </row>
    <row r="118" spans="1:11" x14ac:dyDescent="0.25">
      <c r="A118" s="39" t="s">
        <v>97</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420" t="s">
        <v>104</v>
      </c>
      <c r="B122" s="420"/>
      <c r="C122" s="420"/>
      <c r="D122" s="420"/>
      <c r="E122" s="420"/>
      <c r="F122" s="420"/>
      <c r="G122" s="420"/>
      <c r="H122" s="420"/>
      <c r="I122" s="6"/>
      <c r="J122" s="6"/>
      <c r="K122" s="6"/>
    </row>
    <row r="123" spans="1:11" ht="18" x14ac:dyDescent="0.25">
      <c r="A123" s="40"/>
      <c r="B123" s="414" t="s">
        <v>94</v>
      </c>
      <c r="C123" s="414"/>
      <c r="D123" s="414"/>
      <c r="E123" s="414"/>
      <c r="F123" s="414"/>
      <c r="G123" s="414"/>
      <c r="H123" s="414"/>
      <c r="I123" s="6"/>
      <c r="J123" s="6"/>
      <c r="K123" s="6"/>
    </row>
    <row r="124" spans="1:11" x14ac:dyDescent="0.25">
      <c r="A124" s="42"/>
      <c r="B124" s="421" t="s">
        <v>98</v>
      </c>
      <c r="C124" s="421"/>
      <c r="D124" s="421"/>
      <c r="E124" s="421"/>
      <c r="F124" s="421"/>
      <c r="G124" s="421" t="s">
        <v>99</v>
      </c>
      <c r="H124" s="421"/>
      <c r="I124" s="6"/>
      <c r="J124" s="6"/>
      <c r="K124" s="6"/>
    </row>
    <row r="125" spans="1:11" ht="30" x14ac:dyDescent="0.25">
      <c r="A125" s="11" t="s">
        <v>100</v>
      </c>
      <c r="B125" s="415" t="s">
        <v>350</v>
      </c>
      <c r="C125" s="415"/>
      <c r="D125" s="415"/>
      <c r="E125" s="415"/>
      <c r="F125" s="415"/>
      <c r="G125" s="415"/>
      <c r="H125" s="415"/>
      <c r="I125" s="6"/>
      <c r="J125" s="6"/>
      <c r="K125" s="6"/>
    </row>
    <row r="126" spans="1:11" x14ac:dyDescent="0.25">
      <c r="A126" s="28" t="s">
        <v>101</v>
      </c>
      <c r="B126" s="415" t="s">
        <v>350</v>
      </c>
      <c r="C126" s="415"/>
      <c r="D126" s="415"/>
      <c r="E126" s="415"/>
      <c r="F126" s="415"/>
      <c r="G126" s="415"/>
      <c r="H126" s="415"/>
      <c r="I126" s="6"/>
      <c r="J126" s="6"/>
      <c r="K126" s="6"/>
    </row>
    <row r="127" spans="1:11" x14ac:dyDescent="0.25">
      <c r="A127" s="33" t="s">
        <v>102</v>
      </c>
      <c r="B127" s="416"/>
      <c r="C127" s="416"/>
      <c r="D127" s="416"/>
      <c r="E127" s="416"/>
      <c r="F127" s="416"/>
      <c r="G127" s="416" t="s">
        <v>350</v>
      </c>
      <c r="H127" s="416"/>
      <c r="I127" s="6"/>
      <c r="J127" s="6"/>
      <c r="K127" s="6"/>
    </row>
    <row r="128" spans="1:11" x14ac:dyDescent="0.25">
      <c r="A128" s="199" t="s">
        <v>144</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106" t="s">
        <v>330</v>
      </c>
    </row>
  </sheetData>
  <mergeCells count="46">
    <mergeCell ref="A102:K102"/>
    <mergeCell ref="B125:F125"/>
    <mergeCell ref="B126:F126"/>
    <mergeCell ref="B127:F127"/>
    <mergeCell ref="G125:H125"/>
    <mergeCell ref="G126:H126"/>
    <mergeCell ref="G127:H127"/>
    <mergeCell ref="B124:F124"/>
    <mergeCell ref="G124:H124"/>
    <mergeCell ref="A113:H113"/>
    <mergeCell ref="A122:H122"/>
    <mergeCell ref="A5:K5"/>
    <mergeCell ref="B123:H123"/>
    <mergeCell ref="B114:H114"/>
    <mergeCell ref="B115:H115"/>
    <mergeCell ref="B117:H117"/>
    <mergeCell ref="A59:C59"/>
    <mergeCell ref="B79:C79"/>
    <mergeCell ref="D79:E79"/>
    <mergeCell ref="F79:G79"/>
    <mergeCell ref="H79:I79"/>
    <mergeCell ref="B80:C80"/>
    <mergeCell ref="D80:E80"/>
    <mergeCell ref="F80:G80"/>
    <mergeCell ref="H80:I80"/>
    <mergeCell ref="B81:C81"/>
    <mergeCell ref="D81:E81"/>
    <mergeCell ref="F81:G81"/>
    <mergeCell ref="H81:I81"/>
    <mergeCell ref="B82:C82"/>
    <mergeCell ref="D82:E82"/>
    <mergeCell ref="F82:G82"/>
    <mergeCell ref="H82:I82"/>
    <mergeCell ref="A88:F88"/>
    <mergeCell ref="B83:C83"/>
    <mergeCell ref="D83:E83"/>
    <mergeCell ref="F83:G83"/>
    <mergeCell ref="H83:I83"/>
    <mergeCell ref="B85:C85"/>
    <mergeCell ref="D85:E85"/>
    <mergeCell ref="F85:G85"/>
    <mergeCell ref="H85:I85"/>
    <mergeCell ref="B84:C84"/>
    <mergeCell ref="D84:E84"/>
    <mergeCell ref="F84:G84"/>
    <mergeCell ref="H84:I84"/>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oddFooter>&amp;R&amp;8BRFkredit ECBC Label Template, page &amp;P of &amp;N</oddFooter>
  </headerFooter>
  <rowBreaks count="1" manualBreakCount="1">
    <brk id="58"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election activeCell="L18" sqref="L18"/>
    </sheetView>
  </sheetViews>
  <sheetFormatPr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116</v>
      </c>
    </row>
    <row r="7" spans="1:12" ht="15.75" x14ac:dyDescent="0.25">
      <c r="A7" s="44" t="s">
        <v>284</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52"/>
      <c r="B10" s="169" t="s">
        <v>1</v>
      </c>
      <c r="C10" s="64" t="s">
        <v>2</v>
      </c>
      <c r="D10" s="64" t="s">
        <v>3</v>
      </c>
      <c r="E10" s="64" t="s">
        <v>4</v>
      </c>
      <c r="F10" s="64" t="s">
        <v>5</v>
      </c>
      <c r="G10" s="64" t="s">
        <v>6</v>
      </c>
      <c r="H10" s="64" t="s">
        <v>7</v>
      </c>
      <c r="I10" s="64" t="s">
        <v>51</v>
      </c>
      <c r="J10" s="64" t="s">
        <v>8</v>
      </c>
      <c r="K10" s="64" t="s">
        <v>9</v>
      </c>
      <c r="L10" s="146" t="s">
        <v>10</v>
      </c>
    </row>
    <row r="11" spans="1:12" x14ac:dyDescent="0.25">
      <c r="A11" s="153" t="s">
        <v>10</v>
      </c>
      <c r="B11" s="154">
        <v>628</v>
      </c>
      <c r="C11" s="52">
        <v>2</v>
      </c>
      <c r="D11" s="52">
        <v>1297</v>
      </c>
      <c r="E11" s="52">
        <v>417</v>
      </c>
      <c r="F11" s="52">
        <v>273</v>
      </c>
      <c r="G11" s="52">
        <v>2</v>
      </c>
      <c r="H11" s="52">
        <v>12</v>
      </c>
      <c r="I11" s="52">
        <v>36</v>
      </c>
      <c r="J11" s="52">
        <v>42</v>
      </c>
      <c r="K11" s="52">
        <v>0</v>
      </c>
      <c r="L11" s="53">
        <v>2709</v>
      </c>
    </row>
    <row r="12" spans="1:12" x14ac:dyDescent="0.25">
      <c r="A12" s="155" t="s">
        <v>189</v>
      </c>
      <c r="B12" s="185">
        <v>0.23181985972683647</v>
      </c>
      <c r="C12" s="185">
        <v>7.3827980804724988E-4</v>
      </c>
      <c r="D12" s="185">
        <v>0.47877445551864156</v>
      </c>
      <c r="E12" s="185">
        <v>0.15393133997785161</v>
      </c>
      <c r="F12" s="185">
        <v>0.10077519379844961</v>
      </c>
      <c r="G12" s="185">
        <v>7.3827980804724988E-4</v>
      </c>
      <c r="H12" s="185">
        <v>4.4296788482834993E-3</v>
      </c>
      <c r="I12" s="185">
        <v>1.3289036544850499E-2</v>
      </c>
      <c r="J12" s="185">
        <v>1.5503875968992248E-2</v>
      </c>
      <c r="K12" s="185">
        <v>0</v>
      </c>
      <c r="L12" s="99"/>
    </row>
    <row r="13" spans="1:12" x14ac:dyDescent="0.25">
      <c r="A13" s="149"/>
      <c r="B13" s="149"/>
      <c r="C13" s="45"/>
      <c r="D13" s="45"/>
      <c r="E13" s="45"/>
      <c r="F13" s="45"/>
      <c r="G13" s="45"/>
      <c r="H13" s="45"/>
      <c r="I13" s="45"/>
      <c r="J13" s="45"/>
      <c r="K13" s="45"/>
      <c r="L13" s="45"/>
    </row>
    <row r="14" spans="1:12" ht="15.75" x14ac:dyDescent="0.25">
      <c r="A14" s="156" t="s">
        <v>285</v>
      </c>
      <c r="B14" s="149"/>
      <c r="C14" s="45"/>
      <c r="D14" s="45"/>
      <c r="E14" s="45"/>
      <c r="F14" s="45"/>
      <c r="G14" s="45"/>
      <c r="H14" s="45"/>
      <c r="I14" s="45"/>
      <c r="J14" s="45"/>
      <c r="K14" s="45"/>
      <c r="L14" s="45"/>
    </row>
    <row r="15" spans="1:12" ht="3.75" customHeight="1" x14ac:dyDescent="0.25">
      <c r="A15" s="156"/>
      <c r="B15" s="149"/>
      <c r="C15" s="45"/>
      <c r="D15" s="45"/>
      <c r="E15" s="45"/>
      <c r="F15" s="45"/>
      <c r="G15" s="45"/>
      <c r="H15" s="45"/>
      <c r="I15" s="45"/>
      <c r="J15" s="45"/>
      <c r="K15" s="45"/>
      <c r="L15" s="45"/>
    </row>
    <row r="16" spans="1:12" x14ac:dyDescent="0.25">
      <c r="A16" s="157" t="s">
        <v>117</v>
      </c>
      <c r="B16" s="158"/>
      <c r="C16" s="1"/>
      <c r="D16" s="1"/>
      <c r="E16" s="1"/>
      <c r="F16" s="1"/>
      <c r="G16" s="1"/>
      <c r="H16" s="1"/>
      <c r="I16" s="1"/>
      <c r="J16" s="1"/>
      <c r="K16" s="1"/>
      <c r="L16" s="1"/>
    </row>
    <row r="17" spans="1:12" ht="45" x14ac:dyDescent="0.25">
      <c r="A17" s="152"/>
      <c r="B17" s="169" t="s">
        <v>1</v>
      </c>
      <c r="C17" s="64" t="s">
        <v>2</v>
      </c>
      <c r="D17" s="64" t="s">
        <v>3</v>
      </c>
      <c r="E17" s="64" t="s">
        <v>4</v>
      </c>
      <c r="F17" s="64" t="s">
        <v>5</v>
      </c>
      <c r="G17" s="64" t="s">
        <v>6</v>
      </c>
      <c r="H17" s="64" t="s">
        <v>7</v>
      </c>
      <c r="I17" s="64" t="s">
        <v>51</v>
      </c>
      <c r="J17" s="64" t="s">
        <v>8</v>
      </c>
      <c r="K17" s="64" t="s">
        <v>9</v>
      </c>
      <c r="L17" s="146" t="s">
        <v>10</v>
      </c>
    </row>
    <row r="18" spans="1:12" x14ac:dyDescent="0.25">
      <c r="A18" s="153" t="s">
        <v>10</v>
      </c>
      <c r="B18" s="159">
        <v>2.616599511E-2</v>
      </c>
      <c r="C18" s="54">
        <v>3.3644265999999997E-4</v>
      </c>
      <c r="D18" s="54">
        <v>5.5418970544999997</v>
      </c>
      <c r="E18" s="54">
        <v>1.0159586732500001</v>
      </c>
      <c r="F18" s="54">
        <v>0.25192081429000002</v>
      </c>
      <c r="G18" s="54">
        <v>1.150581E-4</v>
      </c>
      <c r="H18" s="54">
        <v>4.10920379E-3</v>
      </c>
      <c r="I18" s="54">
        <v>6.8519101500000004E-3</v>
      </c>
      <c r="J18" s="54">
        <v>1.596196989E-2</v>
      </c>
      <c r="K18" s="54">
        <v>0</v>
      </c>
      <c r="L18" s="55">
        <v>6.8633171217399989</v>
      </c>
    </row>
    <row r="19" spans="1:12" x14ac:dyDescent="0.25">
      <c r="A19" s="155" t="s">
        <v>189</v>
      </c>
      <c r="B19" s="185">
        <v>3.8124415127369716E-3</v>
      </c>
      <c r="C19" s="185">
        <v>4.9020415934781187E-5</v>
      </c>
      <c r="D19" s="185">
        <v>0.80746626685013345</v>
      </c>
      <c r="E19" s="185">
        <v>0.14802735400814945</v>
      </c>
      <c r="F19" s="185">
        <v>3.670540204124105E-2</v>
      </c>
      <c r="G19" s="185">
        <v>1.6764211526165105E-5</v>
      </c>
      <c r="H19" s="185">
        <v>5.987197906073482E-4</v>
      </c>
      <c r="I19" s="185">
        <v>9.9833797979349283E-4</v>
      </c>
      <c r="J19" s="185">
        <v>2.3256931898774477E-3</v>
      </c>
      <c r="K19" s="185">
        <v>0</v>
      </c>
      <c r="L19" s="99"/>
    </row>
    <row r="20" spans="1:12" x14ac:dyDescent="0.25">
      <c r="A20" s="149"/>
      <c r="B20" s="149"/>
      <c r="C20" s="45"/>
      <c r="D20" s="45"/>
      <c r="E20" s="45"/>
      <c r="F20" s="45"/>
      <c r="G20" s="45"/>
      <c r="H20" s="45"/>
      <c r="I20" s="45"/>
      <c r="J20" s="45"/>
      <c r="K20" s="45"/>
      <c r="L20" s="45"/>
    </row>
    <row r="21" spans="1:12" ht="15.75" x14ac:dyDescent="0.25">
      <c r="A21" s="156" t="s">
        <v>286</v>
      </c>
      <c r="B21" s="149"/>
      <c r="C21" s="45"/>
      <c r="D21" s="45"/>
      <c r="E21" s="45"/>
      <c r="F21" s="45"/>
      <c r="G21" s="45"/>
      <c r="H21" s="45"/>
      <c r="I21" s="45"/>
      <c r="J21" s="45"/>
      <c r="K21" s="45"/>
      <c r="L21" s="45"/>
    </row>
    <row r="22" spans="1:12" ht="3.75" customHeight="1" x14ac:dyDescent="0.25">
      <c r="A22" s="156"/>
      <c r="B22" s="149"/>
      <c r="C22" s="45"/>
      <c r="D22" s="45"/>
      <c r="E22" s="45"/>
      <c r="F22" s="45"/>
      <c r="G22" s="45"/>
      <c r="H22" s="45"/>
      <c r="I22" s="45"/>
      <c r="J22" s="45"/>
      <c r="K22" s="45"/>
      <c r="L22" s="45"/>
    </row>
    <row r="23" spans="1:12" x14ac:dyDescent="0.25">
      <c r="A23" s="157" t="s">
        <v>118</v>
      </c>
      <c r="B23" s="158"/>
      <c r="C23" s="1"/>
      <c r="D23" s="1"/>
      <c r="E23" s="1"/>
      <c r="F23" s="1"/>
      <c r="G23" s="1"/>
      <c r="H23" s="1"/>
      <c r="I23" s="1"/>
      <c r="J23" s="1"/>
      <c r="K23" s="1"/>
      <c r="L23" s="1"/>
    </row>
    <row r="24" spans="1:12" x14ac:dyDescent="0.25">
      <c r="A24" s="149"/>
      <c r="B24" s="186"/>
      <c r="C24" s="187"/>
      <c r="D24" s="187"/>
      <c r="E24" s="187"/>
      <c r="F24" s="187"/>
      <c r="G24" s="187"/>
      <c r="H24" s="187"/>
      <c r="I24" s="45"/>
      <c r="J24" s="45"/>
      <c r="K24" s="45"/>
      <c r="L24" s="45"/>
    </row>
    <row r="25" spans="1:12" x14ac:dyDescent="0.25">
      <c r="A25" s="152"/>
      <c r="B25" s="169" t="s">
        <v>11</v>
      </c>
      <c r="C25" s="64" t="s">
        <v>12</v>
      </c>
      <c r="D25" s="64" t="s">
        <v>13</v>
      </c>
      <c r="E25" s="64" t="s">
        <v>14</v>
      </c>
      <c r="F25" s="64" t="s">
        <v>15</v>
      </c>
      <c r="G25" s="64" t="s">
        <v>16</v>
      </c>
      <c r="H25" s="146" t="s">
        <v>10</v>
      </c>
    </row>
    <row r="26" spans="1:12" x14ac:dyDescent="0.25">
      <c r="A26" s="153" t="s">
        <v>10</v>
      </c>
      <c r="B26" s="159">
        <v>0.55176637768000003</v>
      </c>
      <c r="C26" s="54">
        <v>0.94700039021000004</v>
      </c>
      <c r="D26" s="54">
        <v>3.4029298001199999</v>
      </c>
      <c r="E26" s="54">
        <v>1.7450318973900001</v>
      </c>
      <c r="F26" s="54">
        <v>7.7965795860000006E-2</v>
      </c>
      <c r="G26" s="54">
        <v>0.13862286048</v>
      </c>
      <c r="H26" s="55">
        <v>6.8633171217400006</v>
      </c>
    </row>
    <row r="27" spans="1:12" x14ac:dyDescent="0.25">
      <c r="A27" s="155" t="s">
        <v>189</v>
      </c>
      <c r="B27" s="185">
        <v>8.0393542640226301E-2</v>
      </c>
      <c r="C27" s="185">
        <v>0.13797998451948476</v>
      </c>
      <c r="D27" s="185">
        <v>0.49581415804626011</v>
      </c>
      <c r="E27" s="185">
        <v>0.25425488381740352</v>
      </c>
      <c r="F27" s="185">
        <v>1.1359783392936676E-2</v>
      </c>
      <c r="G27" s="185">
        <v>2.0197647583688524E-2</v>
      </c>
      <c r="H27" s="99"/>
    </row>
    <row r="28" spans="1:12" x14ac:dyDescent="0.25">
      <c r="A28" s="147"/>
      <c r="B28" s="147"/>
    </row>
    <row r="29" spans="1:12" x14ac:dyDescent="0.25">
      <c r="A29" s="147"/>
      <c r="B29" s="147"/>
      <c r="L29" s="106" t="s">
        <v>330</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16</vt:i4>
      </vt:variant>
      <vt:variant>
        <vt:lpstr>Navngivne områder</vt:lpstr>
      </vt:variant>
      <vt:variant>
        <vt:i4>16</vt:i4>
      </vt:variant>
    </vt:vector>
  </HeadingPairs>
  <TitlesOfParts>
    <vt:vector size="32" baseType="lpstr">
      <vt:lpstr>Introduction</vt:lpstr>
      <vt:lpstr>A. HTT General</vt:lpstr>
      <vt:lpstr>B1. HTT Mortgage Assets</vt:lpstr>
      <vt:lpstr>C. HTT Harmonised Glossary</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'A. HTT General'!Udskriftsområde</vt:lpstr>
      <vt:lpstr>'B1. HTT Mortgage Assets'!Udskriftsområde</vt:lpstr>
      <vt:lpstr>'C. HTT Harmonised Glossary'!Udskriftsområde</vt:lpstr>
      <vt:lpstr>Contents!Udskriftsområde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Niels Platz Bertelsen</cp:lastModifiedBy>
  <cp:lastPrinted>2014-05-21T11:41:08Z</cp:lastPrinted>
  <dcterms:created xsi:type="dcterms:W3CDTF">2012-10-17T07:59:56Z</dcterms:created>
  <dcterms:modified xsi:type="dcterms:W3CDTF">2017-02-20T20:18:51Z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