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7 Q2\Til hjemmesiden\"/>
    </mc:Choice>
  </mc:AlternateContent>
  <bookViews>
    <workbookView xWindow="4728" yWindow="2388" windowWidth="25128" windowHeight="12780" tabRatio="975" firstSheet="9"/>
  </bookViews>
  <sheets>
    <sheet name="Introduction" sheetId="21" r:id="rId1"/>
    <sheet name="A. HTT General" sheetId="22" r:id="rId2"/>
    <sheet name="B1. HTT Mortgage Assets" sheetId="23" r:id="rId3"/>
    <sheet name="C. HTT Harmonised Glossary" sheetId="25"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 name="E. Optional ECB Repo Disclosure" sheetId="27" r:id="rId17"/>
  </sheets>
  <definedNames>
    <definedName name="_xlnm.Print_Area" localSheetId="1">'A. HTT General'!$A$1:$G$157</definedName>
    <definedName name="_xlnm.Print_Area" localSheetId="2">'B1. HTT Mortgage Assets'!$A$1:$G$224</definedName>
    <definedName name="_xlnm.Print_Area" localSheetId="3">'C. HTT Harmonised Glossary'!$A$1:$C$38</definedName>
    <definedName name="_xlnm.Print_Area" localSheetId="5">Contents!$A$1:$F$65</definedName>
    <definedName name="_xlnm.Print_Area" localSheetId="16">'E. Optional ECB Repo Disclosure'!$A$2:$G$86</definedName>
    <definedName name="_xlnm.Print_Area" localSheetId="4">Frontpage!$A$1:$F$37</definedName>
    <definedName name="_xlnm.Print_Area" localSheetId="7">'G1-G4 - Cover pool inform.'!$A$1:$K$129</definedName>
    <definedName name="_xlnm.Print_Area" localSheetId="0">Introduction!$C$2:$I$37</definedName>
    <definedName name="_xlnm.Print_Area" localSheetId="6">'Tabel A - General Issuer Detail'!$A$1:$E$44</definedName>
    <definedName name="_xlnm.Print_Area" localSheetId="8">'Table 1-3 - Lending'!$A$1:$L$28</definedName>
    <definedName name="_xlnm.Print_Area" localSheetId="9">'Table 4 - LTV'!$A$1:$M$89</definedName>
    <definedName name="_xlnm.Print_Area" localSheetId="10">'Table 5 - Region'!$A$1:$H$23</definedName>
    <definedName name="_xlnm.Print_Area" localSheetId="11">'Table 6-8 - Lending by loan'!$A$1:$L$61</definedName>
    <definedName name="_xlnm.Print_Area" localSheetId="12">'Table 9-13 - Lending'!$A$1:$L$82</definedName>
    <definedName name="_xlnm.Print_Area" localSheetId="13">'X1 Key Concepts'!$A$1:$C$43</definedName>
    <definedName name="_xlnm.Print_Area" localSheetId="14">'X2 Key Concepts'!$A$1:$O$56</definedName>
    <definedName name="_xlnm.Print_Area" localSheetId="15">'X3 - General explanation'!$A$1:$C$74</definedName>
  </definedNames>
  <calcPr calcId="152511"/>
</workbook>
</file>

<file path=xl/calcChain.xml><?xml version="1.0" encoding="utf-8"?>
<calcChain xmlns="http://schemas.openxmlformats.org/spreadsheetml/2006/main">
  <c r="C151" i="22" l="1"/>
  <c r="F26" i="23" l="1"/>
  <c r="F25" i="23"/>
  <c r="F24" i="23"/>
  <c r="F23" i="23"/>
  <c r="F22" i="23"/>
  <c r="F21" i="23"/>
  <c r="F20" i="23"/>
  <c r="F19" i="23"/>
  <c r="F18" i="23"/>
  <c r="C156" i="22"/>
  <c r="C154" i="22"/>
  <c r="C153" i="22"/>
  <c r="C152" i="22"/>
  <c r="C150" i="22"/>
  <c r="C149" i="22"/>
  <c r="C148" i="22"/>
  <c r="D147" i="22"/>
  <c r="C147" i="22"/>
  <c r="D146" i="22"/>
  <c r="C146" i="22"/>
  <c r="C145" i="22"/>
  <c r="C144" i="22"/>
  <c r="C143" i="22"/>
  <c r="C142" i="22"/>
</calcChain>
</file>

<file path=xl/sharedStrings.xml><?xml version="1.0" encoding="utf-8"?>
<sst xmlns="http://schemas.openxmlformats.org/spreadsheetml/2006/main" count="2025" uniqueCount="1214">
  <si>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</si>
  <si>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</si>
  <si>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</si>
  <si>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</si>
  <si>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</si>
  <si>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</si>
  <si>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</si>
  <si>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</si>
  <si>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</si>
  <si>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</si>
  <si>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</si>
  <si>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</si>
  <si>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</si>
  <si>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</si>
  <si>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</si>
  <si>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</si>
  <si>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</si>
  <si>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</si>
  <si>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</si>
  <si>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</si>
  <si>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</si>
  <si>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</si>
  <si>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</si>
  <si>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</si>
  <si>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</si>
  <si>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</si>
  <si>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</si>
  <si>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</si>
  <si>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</si>
  <si>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</si>
  <si>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</si>
  <si>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</si>
  <si>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</si>
  <si>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</si>
  <si>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</si>
  <si>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</si>
  <si>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</si>
  <si>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</si>
  <si>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</si>
  <si>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</si>
  <si>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</si>
  <si>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</si>
  <si>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</si>
  <si>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</si>
  <si>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</si>
  <si>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</si>
  <si>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</si>
  <si>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</si>
  <si>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</si>
  <si>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</si>
  <si>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</si>
  <si>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</si>
  <si>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</si>
  <si>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</si>
  <si>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</si>
  <si>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</si>
  <si>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</si>
  <si>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</si>
  <si>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</si>
  <si>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</si>
  <si>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</si>
  <si>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</si>
  <si>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</si>
  <si>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</si>
  <si>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</si>
  <si>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</si>
  <si>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</si>
  <si>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</si>
  <si>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</si>
  <si>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</si>
  <si>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</si>
  <si>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</si>
  <si>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</si>
  <si>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</si>
  <si>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</si>
  <si>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</si>
  <si>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</si>
  <si>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</si>
  <si>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</si>
  <si>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</si>
  <si>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</si>
  <si>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</si>
  <si>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</si>
  <si>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</si>
  <si>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</si>
  <si>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</si>
  <si>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</si>
  <si>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</si>
  <si>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</si>
  <si>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</si>
  <si>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</si>
  <si>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</si>
  <si>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</si>
  <si>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</si>
  <si>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</si>
  <si>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</si>
  <si>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</si>
  <si>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</si>
  <si>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</si>
  <si>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</si>
  <si>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</si>
  <si>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</si>
  <si>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</si>
  <si>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</si>
  <si>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</si>
  <si>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</si>
  <si>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</si>
  <si>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</si>
  <si>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</si>
  <si>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</si>
  <si>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</si>
  <si>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</si>
  <si>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</si>
  <si>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</si>
  <si>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</si>
  <si>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</si>
  <si>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</si>
  <si>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</si>
  <si>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</si>
  <si>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</si>
  <si>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</si>
  <si>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</si>
  <si>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</si>
  <si>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</si>
  <si>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</si>
  <si>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</si>
  <si>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</si>
  <si>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</si>
  <si>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</si>
  <si>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</si>
  <si>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</si>
  <si>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</si>
  <si>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</si>
  <si>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</si>
  <si>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</si>
  <si>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</si>
  <si>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</si>
  <si>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</si>
  <si>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</si>
  <si>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</si>
  <si>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</si>
  <si>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</si>
  <si>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</si>
  <si>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</si>
  <si>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</si>
  <si>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</si>
  <si>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</si>
  <si>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</si>
  <si>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</si>
  <si>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</si>
  <si>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</si>
  <si>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</si>
  <si>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</si>
  <si>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</si>
  <si>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</si>
  <si>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</si>
  <si>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</si>
  <si>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</si>
  <si>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</si>
  <si>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</si>
  <si>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</si>
  <si>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</si>
  <si>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</si>
  <si>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</si>
  <si>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</si>
  <si>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</si>
  <si>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</si>
  <si>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</si>
  <si>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</si>
  <si>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</si>
  <si>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</si>
  <si>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</si>
  <si>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</si>
  <si>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</si>
  <si>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</si>
  <si>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</si>
  <si>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</si>
  <si>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</si>
  <si>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</si>
  <si>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</si>
  <si>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</si>
  <si>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</si>
  <si>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</si>
  <si>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</si>
  <si>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</si>
  <si>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</si>
  <si>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</si>
  <si>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</si>
  <si>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</si>
  <si>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</si>
  <si>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</si>
  <si>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</si>
  <si>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</si>
  <si>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</si>
  <si>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</si>
  <si>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</si>
  <si>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</si>
  <si>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</si>
  <si>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</si>
  <si>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</si>
  <si>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</si>
  <si>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</si>
  <si>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</si>
  <si>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</si>
  <si>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</si>
  <si>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</si>
  <si>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</si>
  <si>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</si>
  <si>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</si>
  <si>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</si>
  <si>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</si>
  <si>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</si>
  <si>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</si>
  <si>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</si>
  <si>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</si>
  <si>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</si>
  <si>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</si>
  <si>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</si>
  <si>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</si>
  <si>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</si>
  <si>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</si>
  <si>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</si>
  <si>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</si>
  <si>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</si>
  <si>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</si>
  <si>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</si>
  <si>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</si>
  <si>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</si>
  <si>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</si>
  <si>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</si>
  <si>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</si>
  <si>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</si>
  <si>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</si>
  <si>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</si>
  <si>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</si>
  <si>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</si>
  <si>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</si>
  <si>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</si>
  <si>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</si>
  <si>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</si>
  <si>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</si>
  <si>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</si>
  <si>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</si>
  <si>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</si>
  <si>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</si>
  <si>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</si>
  <si>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</si>
  <si>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</si>
  <si>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</si>
  <si>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</si>
  <si>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</si>
  <si>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</si>
  <si>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</si>
  <si>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</si>
  <si>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</si>
  <si>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</si>
  <si>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</si>
  <si>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</si>
  <si>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</si>
  <si>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</si>
  <si>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</si>
  <si>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</si>
  <si>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</si>
  <si>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</si>
  <si>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</si>
  <si>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</si>
  <si>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</si>
  <si>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</si>
  <si>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</si>
  <si>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</si>
  <si>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</si>
  <si>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</si>
  <si>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</si>
  <si>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</si>
  <si>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</si>
  <si>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</si>
  <si>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</si>
  <si>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</si>
  <si>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</si>
  <si>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</si>
  <si>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</si>
  <si>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</si>
  <si>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</si>
  <si>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</si>
  <si>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</si>
  <si>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</si>
  <si>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</si>
  <si>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</si>
  <si>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</si>
  <si>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</si>
  <si>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</si>
  <si>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</si>
  <si>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</si>
  <si>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</si>
  <si>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</si>
  <si>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</si>
  <si>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</si>
  <si>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</si>
  <si>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</si>
  <si>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</si>
  <si>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</si>
  <si>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</si>
  <si>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</si>
  <si>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</si>
  <si>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</si>
  <si>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</si>
  <si>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</si>
  <si>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</si>
  <si>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</si>
  <si>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</si>
  <si>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</si>
  <si>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</si>
  <si>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</si>
  <si>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</si>
  <si>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</si>
  <si>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</si>
  <si>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</si>
  <si>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</si>
  <si>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</si>
  <si>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</si>
  <si>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</si>
  <si>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</si>
  <si>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</si>
  <si>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</si>
  <si>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</si>
  <si>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</si>
  <si>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</si>
  <si>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</si>
  <si>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</si>
  <si>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</si>
  <si>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</si>
  <si>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</si>
  <si>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</si>
  <si>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</si>
  <si>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</si>
  <si>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</si>
  <si>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</si>
  <si>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</si>
  <si>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</si>
  <si>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</si>
  <si>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</si>
  <si>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</si>
  <si>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</si>
  <si>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</si>
  <si>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</si>
  <si>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</si>
  <si>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</si>
  <si>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</si>
  <si>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</si>
  <si>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</si>
  <si>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</si>
  <si>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</si>
  <si>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</si>
  <si>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</si>
  <si>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</si>
  <si>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</si>
  <si>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</si>
  <si>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</si>
  <si>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</si>
  <si>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</si>
  <si>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</si>
  <si>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</si>
  <si>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</si>
  <si>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</si>
  <si>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</si>
  <si>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</si>
  <si>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</si>
  <si>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</si>
  <si>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</si>
  <si>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</si>
  <si>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</si>
  <si>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</si>
  <si>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</si>
  <si>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</si>
  <si>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</si>
  <si>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</si>
  <si>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</si>
  <si>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</si>
  <si>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</si>
  <si>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</si>
  <si>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</si>
  <si>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</si>
  <si>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</si>
  <si>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</si>
  <si>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</si>
  <si>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</si>
  <si>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</si>
  <si>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</si>
  <si>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</si>
  <si>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</si>
  <si>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</si>
  <si>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</si>
  <si>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</si>
  <si>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</si>
  <si>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</si>
  <si>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</si>
  <si>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</si>
  <si>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</si>
  <si>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</si>
  <si>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</si>
  <si>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</si>
  <si>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</si>
  <si>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</si>
  <si>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</si>
  <si>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</si>
  <si>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</si>
  <si>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</si>
  <si>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</si>
  <si>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</si>
  <si>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</si>
  <si>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</si>
  <si>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</si>
  <si>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</si>
  <si>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</si>
  <si>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</si>
  <si>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</si>
  <si>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</si>
  <si>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</si>
  <si>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</si>
  <si>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</si>
  <si>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</si>
  <si>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</si>
  <si>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</si>
  <si>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</si>
  <si>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</si>
  <si>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</si>
  <si>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</si>
  <si>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</si>
  <si>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</si>
  <si>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C: HTT Harmonised Glossary</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</si>
  <si>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</si>
  <si>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</si>
  <si>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</si>
  <si>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</si>
  <si>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</si>
  <si>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</si>
  <si>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</si>
  <si>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</si>
  <si>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</si>
  <si>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</si>
  <si>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</si>
  <si>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</si>
  <si>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</si>
  <si>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</si>
  <si>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</si>
  <si>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</si>
  <si>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</si>
  <si>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</si>
  <si>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</si>
  <si>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</si>
  <si>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</si>
  <si>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</si>
  <si>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</si>
  <si>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</si>
  <si>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</si>
  <si>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</si>
  <si>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</si>
  <si>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</si>
  <si>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</si>
  <si>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</si>
  <si>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</si>
  <si>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</si>
  <si>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</si>
  <si>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</si>
  <si>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</si>
  <si>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</si>
  <si>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</si>
  <si>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</si>
  <si>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</si>
  <si>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</si>
  <si>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</si>
  <si>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</si>
  <si>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</si>
  <si>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</si>
  <si>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</si>
  <si>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</si>
  <si>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</si>
  <si>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</si>
  <si>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</si>
  <si>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</si>
  <si>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</si>
  <si>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</si>
  <si>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</si>
  <si>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</si>
  <si>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</si>
  <si>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</si>
  <si>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</si>
  <si>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</si>
  <si>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</si>
  <si>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</si>
  <si>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</si>
  <si>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</si>
  <si>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</si>
  <si>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</si>
  <si>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</si>
  <si>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</si>
  <si>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</si>
  <si>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</si>
  <si>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</si>
  <si>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</si>
  <si>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</si>
  <si>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</si>
  <si>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</si>
  <si>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</si>
  <si>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</si>
  <si>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</si>
  <si>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</si>
  <si>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</si>
  <si>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</si>
  <si>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</si>
  <si>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</si>
  <si>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</si>
  <si>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</si>
  <si>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</si>
  <si>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</si>
  <si>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</si>
  <si>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</si>
  <si>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</si>
  <si>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</si>
  <si>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</si>
  <si>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</si>
  <si>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</si>
  <si>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</si>
  <si>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</si>
  <si>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</si>
  <si>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</si>
  <si>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</si>
  <si>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</si>
  <si>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</si>
  <si>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</si>
  <si>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</si>
  <si>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</si>
  <si>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</si>
  <si>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</si>
  <si>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</si>
  <si>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</si>
  <si>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</si>
  <si>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</si>
  <si>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</si>
  <si>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</si>
  <si>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</si>
  <si>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</si>
  <si>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</si>
  <si>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</si>
  <si>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</si>
  <si>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</si>
  <si>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</si>
  <si>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</si>
  <si>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</si>
  <si>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</si>
  <si>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</si>
  <si>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</si>
  <si>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</si>
  <si>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</si>
  <si>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</si>
  <si>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</si>
  <si>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</si>
  <si>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</si>
  <si>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</si>
  <si>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</si>
  <si>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</si>
  <si>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</si>
  <si>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</si>
  <si>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</si>
  <si>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</si>
  <si>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</si>
  <si>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</si>
  <si>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</si>
  <si>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</si>
  <si>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</si>
  <si>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</si>
  <si>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</si>
  <si>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</si>
  <si>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</si>
  <si>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</si>
  <si>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</si>
  <si>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</si>
  <si>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</si>
  <si>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</si>
  <si>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</si>
  <si>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</si>
  <si>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</si>
  <si>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</si>
  <si>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</si>
  <si>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</si>
  <si>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</si>
  <si>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</si>
  <si>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</si>
  <si>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</si>
  <si>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</si>
  <si>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</si>
  <si>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</si>
  <si>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</si>
  <si>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</si>
  <si>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</si>
  <si>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</si>
  <si>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</si>
  <si>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</si>
  <si>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</si>
  <si>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</si>
  <si>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</si>
  <si>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</si>
  <si>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</si>
  <si>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</si>
  <si>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</si>
  <si>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</si>
  <si>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</si>
  <si>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</si>
  <si>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</si>
  <si>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</si>
  <si>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</si>
  <si>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</si>
  <si>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</si>
  <si>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</si>
  <si>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</si>
  <si>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</si>
  <si>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</si>
  <si>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</si>
  <si>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</si>
  <si>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</si>
  <si>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</si>
  <si>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</si>
  <si>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</si>
  <si>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</si>
  <si>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</si>
  <si>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</si>
  <si>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</si>
  <si>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</si>
  <si>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</si>
  <si>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</si>
  <si>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</si>
  <si>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</si>
  <si>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</si>
  <si>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</si>
  <si>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</si>
  <si>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</si>
  <si>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</si>
  <si>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</si>
  <si>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</si>
  <si>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</si>
  <si>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</si>
  <si>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</si>
  <si>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</si>
  <si>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</si>
  <si>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</si>
  <si>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</si>
  <si>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</si>
  <si>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</si>
  <si>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</si>
  <si>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</si>
  <si>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</si>
  <si>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</si>
  <si>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</si>
  <si>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</si>
  <si>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</si>
  <si>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</si>
  <si>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</si>
  <si>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</si>
  <si>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</si>
  <si>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</si>
  <si>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</si>
  <si>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</si>
  <si>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</si>
  <si>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</si>
  <si>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</si>
  <si>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</si>
  <si>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</si>
  <si>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</si>
  <si>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</si>
  <si>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</si>
  <si>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</si>
  <si>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</si>
  <si>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</si>
  <si>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</si>
  <si>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</si>
  <si>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</si>
  <si>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</si>
  <si>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</si>
  <si>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</si>
  <si>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</si>
  <si>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</si>
  <si>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</si>
  <si>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</si>
  <si>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</si>
  <si>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</si>
  <si>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</si>
  <si>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</si>
  <si>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</si>
  <si>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</si>
  <si>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</si>
  <si>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</si>
  <si>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</si>
  <si>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</si>
  <si>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</si>
  <si>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</si>
  <si>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</si>
  <si>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</si>
  <si>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</si>
  <si>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</si>
  <si>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</si>
  <si>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</si>
  <si>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</si>
  <si>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</si>
  <si>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</si>
  <si>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</si>
  <si>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</si>
  <si>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</si>
  <si>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</si>
  <si>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</si>
  <si>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</si>
  <si>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</si>
  <si>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</si>
  <si>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</si>
  <si>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</si>
  <si>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</si>
  <si>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</si>
  <si>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</si>
  <si>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</si>
  <si>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</si>
  <si>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</si>
  <si>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</si>
  <si>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</si>
  <si>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</si>
  <si>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</si>
  <si>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</si>
  <si>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</si>
  <si>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</si>
  <si>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</si>
  <si>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</si>
  <si>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</si>
  <si>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</si>
  <si>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</si>
  <si>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</si>
  <si>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</si>
  <si>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</si>
  <si>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</si>
  <si>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</si>
  <si>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</si>
  <si>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</si>
  <si>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</si>
  <si>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</si>
  <si>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</si>
  <si>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</si>
  <si>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</si>
  <si>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</si>
  <si>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</si>
  <si>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</si>
  <si>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</si>
  <si>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</si>
  <si>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</si>
  <si>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</si>
  <si>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</si>
  <si>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</si>
  <si>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</si>
  <si>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</si>
  <si>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</si>
  <si>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</si>
  <si>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</si>
  <si>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</si>
  <si>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</si>
  <si>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</si>
  <si>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</si>
  <si>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</si>
  <si>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</si>
  <si>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</si>
  <si>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</si>
  <si>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</si>
  <si>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</si>
  <si>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</si>
  <si>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</si>
  <si>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</si>
  <si>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</si>
  <si>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</si>
  <si>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</si>
  <si>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</si>
  <si>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</si>
  <si>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</si>
  <si>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</si>
  <si>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</si>
  <si>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</si>
  <si>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</si>
  <si>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</si>
  <si>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</si>
  <si>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</si>
  <si>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</si>
  <si>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</si>
  <si>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</si>
  <si>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</si>
  <si>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</si>
  <si>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</si>
  <si>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</si>
  <si>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</si>
  <si>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</si>
  <si>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</si>
  <si>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</si>
  <si>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</si>
  <si>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</si>
  <si>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</si>
  <si>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</si>
  <si>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</si>
  <si>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</si>
  <si>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</si>
  <si>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</si>
  <si>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</si>
  <si>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</si>
  <si>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</si>
  <si>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</si>
  <si>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</si>
  <si>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</si>
  <si>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</si>
  <si>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</si>
  <si>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</si>
  <si>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</si>
  <si>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</si>
  <si>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</si>
  <si>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</si>
  <si>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</si>
  <si>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</si>
  <si>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</si>
  <si>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</si>
  <si>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</si>
  <si>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</si>
  <si>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</si>
  <si>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</si>
  <si>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</si>
  <si>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</si>
  <si>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</si>
  <si>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</si>
  <si>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</si>
  <si>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</si>
  <si>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</si>
  <si>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</si>
  <si>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</si>
  <si>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</si>
  <si>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</si>
  <si>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</si>
  <si>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</si>
  <si>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</si>
  <si>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</si>
  <si>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</si>
  <si>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</si>
  <si>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</si>
  <si>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</si>
  <si>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</si>
  <si>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</si>
  <si>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</si>
  <si>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</si>
  <si>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</si>
  <si>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</si>
  <si>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</si>
  <si>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</si>
  <si>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</si>
  <si>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</si>
  <si>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</si>
  <si>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</si>
  <si>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</si>
  <si>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</si>
  <si>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</si>
  <si>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</si>
  <si>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</si>
  <si>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</si>
  <si>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</si>
  <si>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</si>
  <si>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</si>
  <si>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</si>
  <si>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</si>
  <si>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</si>
  <si>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</si>
  <si>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</si>
  <si>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</si>
  <si>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</si>
  <si>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</si>
  <si>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</si>
  <si>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</si>
  <si>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</si>
  <si>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</si>
  <si>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</si>
  <si>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</si>
  <si>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</si>
  <si>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</si>
  <si>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</si>
  <si>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</si>
  <si>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</si>
  <si>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</si>
  <si>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</si>
  <si>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</si>
  <si>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</si>
  <si>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</si>
  <si>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</si>
  <si>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</si>
  <si>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</si>
  <si>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</si>
  <si>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</si>
  <si>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</si>
  <si>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</si>
  <si>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</si>
  <si>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</si>
  <si>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</si>
  <si>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</si>
  <si>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</si>
  <si>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</si>
  <si>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</si>
  <si>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</si>
  <si>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</si>
  <si>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</si>
  <si>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</si>
  <si>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</si>
  <si>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</si>
  <si>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</si>
  <si>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</si>
  <si>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</si>
  <si>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</si>
  <si>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</si>
  <si>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</si>
  <si>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</si>
  <si>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</si>
  <si>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</si>
  <si>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</si>
  <si>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</si>
  <si>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</si>
  <si>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</si>
  <si>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</si>
  <si>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</si>
  <si>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</si>
  <si>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</si>
  <si>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</si>
  <si>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</si>
  <si>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</si>
  <si>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</si>
  <si>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</si>
  <si>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</si>
  <si>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</si>
  <si>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</si>
  <si>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</si>
  <si>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</si>
  <si>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</si>
  <si>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</si>
  <si>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</si>
  <si>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</si>
  <si>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</si>
  <si>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</si>
  <si>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</si>
  <si>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</si>
  <si>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</si>
  <si>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</si>
  <si>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</si>
  <si>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</si>
  <si>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</si>
  <si>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</si>
  <si>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</si>
  <si>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</si>
  <si>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</si>
  <si>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</si>
  <si>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</si>
  <si>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</si>
  <si>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</si>
  <si>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</si>
  <si>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</si>
  <si>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</si>
  <si>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</si>
  <si>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</si>
  <si>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</si>
  <si>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</si>
  <si>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</si>
  <si>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</si>
  <si>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</si>
  <si>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</si>
  <si>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</si>
  <si>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</si>
  <si>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</si>
  <si>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</si>
  <si>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</si>
  <si>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</si>
  <si>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</si>
  <si>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</si>
  <si>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</si>
  <si>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</si>
  <si>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</si>
  <si>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</si>
  <si>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</si>
  <si>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</si>
  <si>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</si>
  <si>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</si>
  <si>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</si>
  <si>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</si>
  <si>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</si>
  <si>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</si>
  <si>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</si>
  <si>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</si>
  <si>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</si>
  <si>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</si>
  <si>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</si>
  <si>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</si>
  <si>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</si>
  <si>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</si>
  <si>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</si>
  <si>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</si>
  <si>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</si>
  <si>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</si>
  <si>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</si>
  <si>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</si>
  <si>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</si>
  <si>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</si>
  <si>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</si>
  <si>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</si>
  <si>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</si>
  <si>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</si>
  <si>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</si>
  <si>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</si>
  <si>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</si>
  <si>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</si>
  <si>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</si>
  <si>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</si>
  <si>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</si>
  <si>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</si>
  <si>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</si>
  <si>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</si>
  <si>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</si>
  <si>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</si>
  <si>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</si>
  <si>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</si>
  <si>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</si>
  <si>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</si>
  <si>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</si>
  <si>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</si>
  <si>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</si>
  <si>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</si>
  <si>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</si>
  <si>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</si>
  <si>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</si>
  <si>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</si>
  <si>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</si>
  <si>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</si>
  <si>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</si>
  <si>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</si>
  <si>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</si>
  <si>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</si>
  <si>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</si>
  <si>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</si>
  <si>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</si>
  <si>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</si>
  <si>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</si>
  <si>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</si>
  <si>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</si>
  <si>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</si>
  <si>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</si>
  <si>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</si>
  <si>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</si>
  <si>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</si>
  <si>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</si>
  <si>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</si>
  <si>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</si>
  <si>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</si>
  <si>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</si>
  <si>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</si>
  <si>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V1</t>
  </si>
  <si>
    <t>Regulatory requirement</t>
  </si>
  <si>
    <t>Volentary tables</t>
  </si>
  <si>
    <t>OG.3.2.1</t>
  </si>
  <si>
    <t>Optional information e.g. Asset Coverage Test (ACT)</t>
  </si>
  <si>
    <t>OG.3.2.2</t>
  </si>
  <si>
    <t>Optional information e.g. OC (NPV basis)</t>
  </si>
  <si>
    <t>As a per cent of Risk Weigthed Assets</t>
  </si>
  <si>
    <t>E. Harmonised Transparency Template - Optional ECB Repo Disclosure</t>
  </si>
  <si>
    <t>CONTENT OF TAB E</t>
  </si>
  <si>
    <t>1. Swap Transaction Counterparties</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</si>
  <si>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</si>
  <si>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</si>
  <si>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</si>
  <si>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</si>
  <si>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</si>
  <si>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</si>
  <si>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</si>
  <si>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</si>
  <si>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</si>
  <si>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</si>
  <si>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 xml:space="preserve">Servicer </t>
  </si>
  <si>
    <t>E.1.1.4</t>
  </si>
  <si>
    <t>Back-up servicer</t>
  </si>
  <si>
    <t>E.1.1.5</t>
  </si>
  <si>
    <t>BUS facilitator</t>
  </si>
  <si>
    <t>E.1.1.6</t>
  </si>
  <si>
    <t xml:space="preserve">Cash manager </t>
  </si>
  <si>
    <t>E.1.1.7</t>
  </si>
  <si>
    <t>Back-up cash manager</t>
  </si>
  <si>
    <t>E.1.1.8</t>
  </si>
  <si>
    <t>Account bank</t>
  </si>
  <si>
    <t>E.1.1.9</t>
  </si>
  <si>
    <t>Standby account bank</t>
  </si>
  <si>
    <t>E.1.1.10</t>
  </si>
  <si>
    <t>Account bank guarantor</t>
  </si>
  <si>
    <t>E.1.1.11</t>
  </si>
  <si>
    <t>Trustee</t>
  </si>
  <si>
    <t>Cover Pool Monitor</t>
  </si>
  <si>
    <t>OE.1.1.1</t>
  </si>
  <si>
    <t>OE.1.1.2</t>
  </si>
  <si>
    <t>OE.1.1.3</t>
  </si>
  <si>
    <t>OE.1.1.4</t>
  </si>
  <si>
    <t>OE.1.1.5</t>
  </si>
  <si>
    <t>OE.1.1.6</t>
  </si>
  <si>
    <t>OE.1.1.7</t>
  </si>
  <si>
    <t>OE.1.1.8</t>
  </si>
  <si>
    <t>Swap Counterparties</t>
  </si>
  <si>
    <t>Type of Swap</t>
  </si>
  <si>
    <t>E.2.1.1</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</si>
  <si>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</si>
  <si>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</si>
  <si>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</si>
  <si>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</si>
  <si>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</si>
  <si>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</si>
  <si>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</si>
  <si>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</si>
  <si>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</si>
  <si>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</si>
  <si>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</si>
  <si>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</si>
  <si>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</si>
  <si>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</si>
  <si>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</si>
  <si>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</si>
  <si>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</si>
  <si>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</si>
  <si>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</si>
  <si>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</si>
  <si>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</si>
  <si>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</si>
  <si>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</si>
  <si>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</si>
  <si>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</si>
  <si>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</si>
  <si>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</si>
  <si>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</si>
  <si>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</si>
  <si>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</si>
  <si>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</si>
  <si>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</si>
  <si>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</si>
  <si>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</si>
  <si>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</si>
  <si>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</si>
  <si>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</si>
  <si>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</si>
  <si>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</si>
  <si>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</si>
  <si>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</si>
  <si>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</si>
  <si>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</si>
  <si>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</si>
  <si>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</si>
  <si>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</si>
  <si>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</si>
  <si>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</si>
  <si>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</si>
  <si>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</si>
  <si>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</si>
  <si>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</si>
  <si>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</si>
  <si>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</si>
  <si>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</si>
  <si>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</si>
  <si>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</si>
  <si>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</si>
  <si>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</si>
  <si>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</si>
  <si>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</si>
  <si>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</si>
  <si>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 xml:space="preserve"> Residential Loans</t>
  </si>
  <si>
    <t xml:space="preserve"> Commercial Loans</t>
  </si>
  <si>
    <t xml:space="preserve"> Public Sector Assets</t>
  </si>
  <si>
    <t xml:space="preserve"> Shipping Loans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</si>
  <si>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</si>
  <si>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</si>
  <si>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</si>
  <si>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</si>
  <si>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</si>
  <si>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</si>
  <si>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</si>
  <si>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</si>
  <si>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</si>
  <si>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</si>
  <si>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</si>
  <si>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</si>
  <si>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</si>
  <si>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&lt;30 days</t>
  </si>
  <si>
    <t>E.3.2.2</t>
  </si>
  <si>
    <t>30-&lt;60 days</t>
  </si>
  <si>
    <t>E.3.2.3</t>
  </si>
  <si>
    <t>60-&lt;90 days</t>
  </si>
  <si>
    <t>E.3.2.4</t>
  </si>
  <si>
    <t>90-&lt;180 days</t>
  </si>
  <si>
    <t>E.3.2.5</t>
  </si>
  <si>
    <t>&gt;= 180 days</t>
  </si>
  <si>
    <t>OE.3.2.1</t>
  </si>
  <si>
    <t>OE.3.2.2</t>
  </si>
  <si>
    <t>OE.3.2.3</t>
  </si>
  <si>
    <t>OE.3.2.4</t>
  </si>
  <si>
    <t>Counterparty 1</t>
  </si>
  <si>
    <t>30 June 2017</t>
  </si>
  <si>
    <t>Reporting Date: 22/08/2017</t>
  </si>
  <si>
    <t>Cut-off Date: 30/06/2017</t>
  </si>
  <si>
    <t/>
  </si>
  <si>
    <t>BRFkredit</t>
  </si>
  <si>
    <t>529900R9HQNZRT2OXB26</t>
  </si>
  <si>
    <t>Jyske Bank</t>
  </si>
  <si>
    <t>3M5E1GQGKL17HI6CPN30</t>
  </si>
  <si>
    <t>Nordea</t>
  </si>
  <si>
    <t>6SCPQ280AIY8EP3XFW53</t>
  </si>
  <si>
    <t>Q2 2017</t>
  </si>
  <si>
    <t>Q1 2017</t>
  </si>
  <si>
    <t>Q4 2016</t>
  </si>
  <si>
    <t>Q3 2016</t>
  </si>
  <si>
    <t>Note: 90-days arrear as of Q2 2017  (See definition in table X1)</t>
  </si>
  <si>
    <t>Worksheet E: Optional ECB-ECAIs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</si>
</sst>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s>
  <fonts count="7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u/>
      <sz val="9.35"/>
      <color theme="0"/>
      <name val="Calibri"/>
      <family val="2"/>
    </font>
    <font>
      <b/>
      <sz val="11"/>
      <color theme="0"/>
      <name val="Calibri"/>
      <family val="2"/>
      <scheme val="minor"/>
    </font>
    <font>
      <sz val="9"/>
      <name val="Calibri"/>
      <family val="2"/>
      <scheme val="minor"/>
    </font>
    <font>
      <b/>
      <sz val="9"/>
      <name val="Calibri"/>
      <family val="2"/>
      <scheme val="minor"/>
    </font>
    <font>
      <i/>
      <sz val="11"/>
      <color rgb="FF0070C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
      <patternFill patternType="solid">
        <fgColor theme="3" tint="-0.249977111117893"/>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92">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6" fontId="41" fillId="3" borderId="1"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vertical="center" wrapText="1"/>
    </xf>
    <xf numFmtId="0" fontId="9" fillId="3" borderId="0" xfId="0" applyFont="1" applyFill="1" applyBorder="1" applyAlignment="1">
      <alignment horizontal="justify"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166" fontId="8" fillId="3" borderId="0" xfId="0" applyNumberFormat="1" applyFont="1" applyFill="1" applyBorder="1" applyAlignment="1">
      <alignment vertical="center"/>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7" fontId="0" fillId="3" borderId="1" xfId="2" applyNumberFormat="1" applyFont="1" applyFill="1" applyBorder="1" applyAlignment="1">
      <alignment horizontal="right" wrapText="1"/>
    </xf>
    <xf numFmtId="167" fontId="41" fillId="3" borderId="0" xfId="2" applyNumberFormat="1" applyFont="1" applyFill="1" applyAlignment="1">
      <alignment horizontal="center" vertical="center"/>
    </xf>
    <xf numFmtId="165" fontId="0" fillId="3" borderId="14" xfId="1" applyNumberFormat="1" applyFont="1" applyFill="1" applyBorder="1"/>
    <xf numFmtId="165" fontId="0" fillId="3" borderId="45" xfId="1" applyNumberFormat="1" applyFont="1" applyFill="1" applyBorder="1" applyAlignment="1">
      <alignment horizontal="left"/>
    </xf>
    <xf numFmtId="43" fontId="0" fillId="3" borderId="0" xfId="1" applyNumberFormat="1" applyFont="1" applyFill="1" applyBorder="1" applyAlignment="1">
      <alignment vertical="top" wrapText="1"/>
    </xf>
    <xf numFmtId="43" fontId="0" fillId="3" borderId="0" xfId="1" applyNumberFormat="1" applyFont="1" applyFill="1" applyBorder="1" applyAlignment="1">
      <alignment horizontal="right" vertical="top" wrapText="1"/>
    </xf>
    <xf numFmtId="43" fontId="0" fillId="3" borderId="1" xfId="1" applyNumberFormat="1" applyFont="1" applyFill="1" applyBorder="1" applyAlignment="1">
      <alignment vertical="top" wrapText="1"/>
    </xf>
    <xf numFmtId="0" fontId="0" fillId="0" borderId="0" xfId="0" applyFont="1"/>
    <xf numFmtId="0" fontId="54" fillId="0" borderId="5" xfId="0" applyFont="1" applyBorder="1"/>
    <xf numFmtId="0" fontId="54" fillId="0" borderId="40" xfId="0" applyFont="1" applyBorder="1"/>
    <xf numFmtId="0" fontId="54" fillId="0" borderId="6" xfId="0" applyFont="1" applyBorder="1"/>
    <xf numFmtId="0" fontId="54" fillId="0" borderId="8" xfId="0" applyFont="1" applyBorder="1"/>
    <xf numFmtId="0" fontId="54" fillId="0" borderId="0" xfId="0" applyFont="1" applyBorder="1"/>
    <xf numFmtId="0" fontId="54" fillId="0" borderId="9" xfId="0" applyFont="1" applyBorder="1"/>
    <xf numFmtId="0" fontId="55" fillId="0" borderId="0" xfId="0" applyFont="1" applyBorder="1" applyAlignment="1">
      <alignment horizontal="center"/>
    </xf>
    <xf numFmtId="0" fontId="56" fillId="0" borderId="0" xfId="0" applyFont="1" applyBorder="1" applyAlignment="1">
      <alignment horizontal="center" vertical="center"/>
    </xf>
    <xf numFmtId="17" fontId="57" fillId="0" borderId="0" xfId="0" applyNumberFormat="1" applyFont="1" applyBorder="1" applyAlignment="1">
      <alignment horizontal="center"/>
    </xf>
    <xf numFmtId="0" fontId="58" fillId="0" borderId="0" xfId="0" applyFont="1" applyBorder="1" applyAlignment="1">
      <alignment horizontal="center" vertical="center"/>
    </xf>
    <xf numFmtId="0" fontId="59" fillId="0" borderId="0" xfId="0" applyFont="1" applyBorder="1" applyAlignment="1">
      <alignment horizontal="center" vertical="center"/>
    </xf>
    <xf numFmtId="0" fontId="57" fillId="0" borderId="0" xfId="0" applyFont="1" applyBorder="1" applyAlignment="1">
      <alignment horizontal="center"/>
    </xf>
    <xf numFmtId="0" fontId="60" fillId="0" borderId="0" xfId="0" applyFont="1" applyBorder="1"/>
    <xf numFmtId="0" fontId="0" fillId="0" borderId="0" xfId="0" applyFont="1" applyAlignment="1"/>
    <xf numFmtId="0" fontId="53" fillId="0" borderId="0" xfId="7" applyFont="1" applyAlignment="1"/>
    <xf numFmtId="0" fontId="54" fillId="0" borderId="24" xfId="0" applyFont="1" applyBorder="1"/>
    <xf numFmtId="0" fontId="54" fillId="0" borderId="34" xfId="0" applyFont="1" applyBorder="1"/>
    <xf numFmtId="0" fontId="54" fillId="0" borderId="25" xfId="0" applyFont="1" applyBorder="1"/>
    <xf numFmtId="0" fontId="56"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1" fillId="0" borderId="0" xfId="0" applyFont="1" applyFill="1" applyBorder="1" applyAlignment="1">
      <alignment vertical="center" wrapText="1"/>
    </xf>
    <xf numFmtId="0" fontId="61"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8" borderId="48"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1" fillId="8" borderId="0" xfId="0" applyFont="1" applyFill="1" applyBorder="1" applyAlignment="1">
      <alignment horizontal="center" vertical="center" wrapText="1"/>
    </xf>
    <xf numFmtId="0" fontId="62"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3"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2"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4"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5"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7"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68"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167" fontId="65" fillId="0" borderId="0" xfId="2" applyNumberFormat="1" applyFont="1" applyFill="1" applyBorder="1" applyAlignment="1">
      <alignment horizontal="center" vertical="center" wrapText="1"/>
    </xf>
    <xf numFmtId="0" fontId="27" fillId="0" borderId="0" xfId="0" applyFont="1" applyBorder="1" applyAlignment="1"/>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70"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2"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0" fillId="0" borderId="0" xfId="0" applyAlignment="1">
      <alignment horizontal="center" vertical="center"/>
    </xf>
    <xf numFmtId="0" fontId="21" fillId="3" borderId="0" xfId="3" applyFill="1" applyAlignment="1" applyProtection="1"/>
    <xf numFmtId="0" fontId="73" fillId="0" borderId="0" xfId="0" applyFont="1" applyFill="1" applyBorder="1" applyAlignment="1">
      <alignment horizontal="center" vertical="center" wrapText="1"/>
    </xf>
    <xf numFmtId="14" fontId="73" fillId="0" borderId="0" xfId="0" applyNumberFormat="1" applyFont="1" applyFill="1" applyBorder="1" applyAlignment="1">
      <alignment horizontal="center" vertical="center" wrapText="1"/>
    </xf>
    <xf numFmtId="0" fontId="69" fillId="9" borderId="0" xfId="3" applyFont="1" applyFill="1" applyBorder="1" applyAlignment="1" applyProtection="1">
      <alignment horizontal="center"/>
    </xf>
    <xf numFmtId="0" fontId="69" fillId="0" borderId="0" xfId="3" applyFont="1" applyAlignment="1" applyProtection="1"/>
    <xf numFmtId="0" fontId="69" fillId="13" borderId="0" xfId="3" applyFont="1" applyFill="1" applyBorder="1" applyAlignment="1" applyProtection="1">
      <alignment horizontal="center"/>
    </xf>
    <xf numFmtId="0" fontId="69" fillId="13" borderId="0" xfId="3" applyFont="1" applyFill="1" applyAlignment="1" applyProtection="1"/>
    <xf numFmtId="0" fontId="53" fillId="8" borderId="0" xfId="7" applyFont="1" applyFill="1" applyBorder="1" applyAlignment="1">
      <alignment horizontal="center"/>
    </xf>
    <xf numFmtId="0" fontId="53" fillId="0" borderId="0" xfId="7" applyFont="1" applyAlignment="1"/>
    <xf numFmtId="0" fontId="66" fillId="0" borderId="0" xfId="0" applyFont="1" applyFill="1" applyBorder="1" applyAlignment="1">
      <alignment horizontal="left" vertical="center" wrapText="1"/>
    </xf>
    <xf numFmtId="0" fontId="0" fillId="0" borderId="0" xfId="0" applyAlignment="1">
      <alignment horizontal="center" vertical="center"/>
    </xf>
    <xf numFmtId="0" fontId="46" fillId="0" borderId="0" xfId="0" applyFont="1" applyFill="1" applyBorder="1" applyAlignment="1">
      <alignment horizontal="center" vertical="center" wrapText="1"/>
    </xf>
    <xf numFmtId="0" fontId="71"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16" xfId="0" applyFill="1" applyBorder="1" applyAlignment="1">
      <alignment horizontal="left"/>
    </xf>
    <xf numFmtId="0" fontId="0" fillId="3" borderId="2" xfId="0" applyFill="1" applyBorder="1" applyAlignment="1">
      <alignment horizontal="left"/>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780985" y="616721"/>
          <a:ext cx="607882" cy="164679"/>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3414412" y="736600"/>
          <a:ext cx="831928" cy="17399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502397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1281124" y="678814"/>
          <a:ext cx="867219" cy="159100"/>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4188347" y="739302"/>
          <a:ext cx="841169" cy="17453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996314</xdr:colOff>
      <xdr:row>5</xdr:row>
      <xdr:rowOff>1068705</xdr:rowOff>
    </xdr:from>
    <xdr:to>
      <xdr:col>2</xdr:col>
      <xdr:colOff>6035040</xdr:colOff>
      <xdr:row>5</xdr:row>
      <xdr:rowOff>1325880</xdr:rowOff>
    </xdr:to>
    <xdr:sp macro="" textlink="">
      <xdr:nvSpPr>
        <xdr:cNvPr id="3" name="TextBox 33"/>
        <xdr:cNvSpPr txBox="1"/>
      </xdr:nvSpPr>
      <xdr:spPr>
        <a:xfrm>
          <a:off x="1232534" y="4147185"/>
          <a:ext cx="6318886"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22 August 2017  </a:t>
          </a:r>
          <a:r>
            <a:rPr lang="da-DK" sz="1100" b="1">
              <a:latin typeface="Arial"/>
              <a:cs typeface="Arial"/>
            </a:rPr>
            <a:t>●</a:t>
          </a:r>
          <a:r>
            <a:rPr lang="da-DK" sz="1600" b="1">
              <a:latin typeface="Arial"/>
              <a:cs typeface="Arial"/>
            </a:rPr>
            <a:t>  Data per 30 June 2017</a:t>
          </a:r>
          <a:endParaRPr lang="da-DK" sz="1600" b="1">
            <a:latin typeface="Arial" pitchFamily="34" charset="0"/>
            <a:cs typeface="Arial" pitchFamily="34" charset="0"/>
          </a:endParaRPr>
        </a:p>
      </xdr:txBody>
    </xdr:sp>
    <xdr:clientData/>
  </xdr:twoCellAnchor>
  <xdr:twoCellAnchor>
    <xdr:from>
      <xdr:col>2</xdr:col>
      <xdr:colOff>245745</xdr:colOff>
      <xdr:row>4</xdr:row>
      <xdr:rowOff>1750696</xdr:rowOff>
    </xdr:from>
    <xdr:to>
      <xdr:col>2</xdr:col>
      <xdr:colOff>5608320</xdr:colOff>
      <xdr:row>5</xdr:row>
      <xdr:rowOff>941071</xdr:rowOff>
    </xdr:to>
    <xdr:sp macro="" textlink="">
      <xdr:nvSpPr>
        <xdr:cNvPr id="4" name="TextBox 33"/>
        <xdr:cNvSpPr txBox="1"/>
      </xdr:nvSpPr>
      <xdr:spPr>
        <a:xfrm>
          <a:off x="1762125" y="2406016"/>
          <a:ext cx="5362575" cy="1613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Danish National</a:t>
          </a:r>
          <a:r>
            <a:rPr lang="da-DK" sz="3600" b="1" baseline="0">
              <a:latin typeface="Arial" pitchFamily="34" charset="0"/>
              <a:cs typeface="Arial" pitchFamily="34" charset="0"/>
            </a:rPr>
            <a:t> Transparency Template</a:t>
          </a:r>
          <a:endParaRPr lang="da-DK" sz="3600" b="1">
            <a:latin typeface="Arial" pitchFamily="34" charset="0"/>
            <a:cs typeface="Arial" pitchFamily="34" charset="0"/>
          </a:endParaRPr>
        </a:p>
        <a:p>
          <a:pPr algn="ctr"/>
          <a:r>
            <a:rPr lang="da-DK" sz="2400" b="1">
              <a:latin typeface="Arial" pitchFamily="34" charset="0"/>
              <a:cs typeface="Arial" pitchFamily="34" charset="0"/>
            </a:rPr>
            <a:t>Capital Centre B, Q2 2017</a:t>
          </a:r>
        </a:p>
        <a:p>
          <a:pPr algn="ctr"/>
          <a:r>
            <a:rPr lang="da-DK" sz="1800" b="0">
              <a:latin typeface="Arial" pitchFamily="34" charset="0"/>
              <a:cs typeface="Arial" pitchFamily="34" charset="0"/>
            </a:rPr>
            <a:t>(not labeled)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1016000</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636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5</xdr:col>
      <xdr:colOff>24280</xdr:colOff>
      <xdr:row>3</xdr:row>
      <xdr:rowOff>73772</xdr:rowOff>
    </xdr:from>
    <xdr:to>
      <xdr:col>5</xdr:col>
      <xdr:colOff>904879</xdr:colOff>
      <xdr:row>4</xdr:row>
      <xdr:rowOff>43517</xdr:rowOff>
    </xdr:to>
    <xdr:grpSp>
      <xdr:nvGrpSpPr>
        <xdr:cNvPr id="64" name="Group 2"/>
        <xdr:cNvGrpSpPr>
          <a:grpSpLocks/>
        </xdr:cNvGrpSpPr>
      </xdr:nvGrpSpPr>
      <xdr:grpSpPr bwMode="auto">
        <a:xfrm>
          <a:off x="8995261" y="524248"/>
          <a:ext cx="893149" cy="166073"/>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89648</xdr:colOff>
      <xdr:row>45</xdr:row>
      <xdr:rowOff>134471</xdr:rowOff>
    </xdr:from>
    <xdr:to>
      <xdr:col>5</xdr:col>
      <xdr:colOff>707839</xdr:colOff>
      <xdr:row>64</xdr:row>
      <xdr:rowOff>123266</xdr:rowOff>
    </xdr:to>
    <xdr:sp macro="" textlink="">
      <xdr:nvSpPr>
        <xdr:cNvPr id="32" name="Tekstboks 31"/>
        <xdr:cNvSpPr txBox="1"/>
      </xdr:nvSpPr>
      <xdr:spPr>
        <a:xfrm>
          <a:off x="89648" y="8583706"/>
          <a:ext cx="9224309"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8181710" y="571265"/>
          <a:ext cx="905722" cy="172253"/>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78441</xdr:colOff>
      <xdr:row>3</xdr:row>
      <xdr:rowOff>89841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60206" cy="5987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10209903" y="591854"/>
          <a:ext cx="919849" cy="141096"/>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21347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647954" y="683110"/>
          <a:ext cx="910033" cy="168313"/>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1347813" y="670015"/>
          <a:ext cx="786208" cy="162199"/>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4412456" y="605255"/>
          <a:ext cx="908714" cy="162659"/>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766071" y="642597"/>
          <a:ext cx="749494" cy="161752"/>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tabSelected="1" topLeftCell="A10" zoomScale="70" zoomScaleNormal="70" workbookViewId="0">
      <selection activeCell="N22" sqref="N22"/>
    </sheetView>
  </sheetViews>
  <sheetFormatPr defaultRowHeight="14.4" x14ac:dyDescent="0.3"/>
  <cols>
    <col min="1" max="1" width="9.109375" style="300"/>
    <col min="2" max="10" width="12.44140625" style="300" customWidth="1"/>
    <col min="11" max="18" width="9.109375" style="300"/>
  </cols>
  <sheetData>
    <row r="1" spans="2:10" ht="15" thickBot="1" x14ac:dyDescent="0.35"/>
    <row r="2" spans="2:10" x14ac:dyDescent="0.3">
      <c r="B2" s="301"/>
      <c r="C2" s="302"/>
      <c r="D2" s="302"/>
      <c r="E2" s="302"/>
      <c r="F2" s="302"/>
      <c r="G2" s="302"/>
      <c r="H2" s="302"/>
      <c r="I2" s="302"/>
      <c r="J2" s="303"/>
    </row>
    <row r="3" spans="2:10" x14ac:dyDescent="0.3">
      <c r="B3" s="304"/>
      <c r="C3" s="305"/>
      <c r="D3" s="305"/>
      <c r="E3" s="305"/>
      <c r="F3" s="305"/>
      <c r="G3" s="305"/>
      <c r="H3" s="305"/>
      <c r="I3" s="305"/>
      <c r="J3" s="306"/>
    </row>
    <row r="4" spans="2:10" x14ac:dyDescent="0.3">
      <c r="B4" s="304"/>
      <c r="C4" s="305"/>
      <c r="D4" s="305"/>
      <c r="E4" s="305"/>
      <c r="F4" s="305"/>
      <c r="G4" s="305"/>
      <c r="H4" s="305"/>
      <c r="I4" s="305"/>
      <c r="J4" s="306"/>
    </row>
    <row r="5" spans="2:10" ht="31.2" x14ac:dyDescent="0.35">
      <c r="B5" s="304"/>
      <c r="C5" s="305"/>
      <c r="D5" s="305"/>
      <c r="E5" s="307"/>
      <c r="F5" s="308" t="s">
        <v>422</v>
      </c>
      <c r="G5" s="305"/>
      <c r="H5" s="305"/>
      <c r="I5" s="305"/>
      <c r="J5" s="306"/>
    </row>
    <row r="6" spans="2:10" x14ac:dyDescent="0.3">
      <c r="B6" s="304"/>
      <c r="C6" s="305"/>
      <c r="D6" s="305"/>
      <c r="E6" s="305"/>
      <c r="F6" s="309"/>
      <c r="G6" s="305"/>
      <c r="H6" s="305"/>
      <c r="I6" s="305"/>
      <c r="J6" s="306"/>
    </row>
    <row r="7" spans="2:10" ht="25.8" x14ac:dyDescent="0.3">
      <c r="B7" s="304"/>
      <c r="C7" s="305"/>
      <c r="D7" s="305"/>
      <c r="E7" s="305"/>
      <c r="F7" s="310" t="s">
        <v>423</v>
      </c>
      <c r="G7" s="305"/>
      <c r="H7" s="305"/>
      <c r="I7" s="305"/>
      <c r="J7" s="306"/>
    </row>
    <row r="8" spans="2:10" ht="25.8" x14ac:dyDescent="0.3">
      <c r="B8" s="304"/>
      <c r="C8" s="305"/>
      <c r="D8" s="305"/>
      <c r="E8" s="305"/>
      <c r="F8" s="310" t="s">
        <v>424</v>
      </c>
      <c r="G8" s="305"/>
      <c r="H8" s="305"/>
      <c r="I8" s="305"/>
      <c r="J8" s="306"/>
    </row>
    <row r="9" spans="2:10" ht="21" x14ac:dyDescent="0.3">
      <c r="B9" s="304"/>
      <c r="C9" s="305"/>
      <c r="D9" s="305"/>
      <c r="E9" s="305"/>
      <c r="F9" s="311" t="s">
        <v>1199</v>
      </c>
      <c r="G9" s="305"/>
      <c r="H9" s="305"/>
      <c r="I9" s="305"/>
      <c r="J9" s="306"/>
    </row>
    <row r="10" spans="2:10" ht="21" x14ac:dyDescent="0.3">
      <c r="B10" s="304"/>
      <c r="C10" s="305"/>
      <c r="D10" s="305"/>
      <c r="E10" s="305"/>
      <c r="F10" s="311" t="s">
        <v>1200</v>
      </c>
      <c r="G10" s="305"/>
      <c r="H10" s="305"/>
      <c r="I10" s="305"/>
      <c r="J10" s="306"/>
    </row>
    <row r="11" spans="2:10" ht="21" x14ac:dyDescent="0.3">
      <c r="B11" s="304"/>
      <c r="C11" s="305"/>
      <c r="D11" s="305"/>
      <c r="E11" s="305"/>
      <c r="F11" s="311"/>
      <c r="G11" s="305"/>
      <c r="H11" s="305"/>
      <c r="I11" s="305"/>
      <c r="J11" s="306"/>
    </row>
    <row r="12" spans="2:10" x14ac:dyDescent="0.3">
      <c r="B12" s="304"/>
      <c r="C12" s="305"/>
      <c r="D12" s="305"/>
      <c r="E12" s="305"/>
      <c r="F12" s="305"/>
      <c r="G12" s="305"/>
      <c r="H12" s="305"/>
      <c r="I12" s="305"/>
      <c r="J12" s="306"/>
    </row>
    <row r="13" spans="2:10" x14ac:dyDescent="0.3">
      <c r="B13" s="304"/>
      <c r="C13" s="305"/>
      <c r="D13" s="305"/>
      <c r="E13" s="305"/>
      <c r="F13" s="305"/>
      <c r="G13" s="305"/>
      <c r="H13" s="305"/>
      <c r="I13" s="305"/>
      <c r="J13" s="306"/>
    </row>
    <row r="14" spans="2:10" x14ac:dyDescent="0.3">
      <c r="B14" s="304"/>
      <c r="C14" s="305"/>
      <c r="D14" s="305"/>
      <c r="E14" s="305"/>
      <c r="F14" s="305"/>
      <c r="G14" s="305"/>
      <c r="H14" s="305"/>
      <c r="I14" s="305"/>
      <c r="J14" s="306"/>
    </row>
    <row r="15" spans="2:10" x14ac:dyDescent="0.3">
      <c r="B15" s="304"/>
      <c r="C15" s="305"/>
      <c r="D15" s="305"/>
      <c r="E15" s="305"/>
      <c r="F15" s="305"/>
      <c r="G15" s="305"/>
      <c r="H15" s="305"/>
      <c r="I15" s="305"/>
      <c r="J15" s="306"/>
    </row>
    <row r="16" spans="2:10" x14ac:dyDescent="0.3">
      <c r="B16" s="304"/>
      <c r="C16" s="305"/>
      <c r="D16" s="305"/>
      <c r="E16" s="305"/>
      <c r="F16" s="305"/>
      <c r="G16" s="305"/>
      <c r="H16" s="305"/>
      <c r="I16" s="305"/>
      <c r="J16" s="306"/>
    </row>
    <row r="17" spans="2:10" x14ac:dyDescent="0.3">
      <c r="B17" s="304"/>
      <c r="C17" s="305"/>
      <c r="D17" s="305"/>
      <c r="E17" s="305"/>
      <c r="F17" s="305"/>
      <c r="G17" s="305"/>
      <c r="H17" s="305"/>
      <c r="I17" s="305"/>
      <c r="J17" s="306"/>
    </row>
    <row r="18" spans="2:10" x14ac:dyDescent="0.3">
      <c r="B18" s="304"/>
      <c r="C18" s="305"/>
      <c r="D18" s="305"/>
      <c r="E18" s="305"/>
      <c r="F18" s="305"/>
      <c r="G18" s="305"/>
      <c r="H18" s="305"/>
      <c r="I18" s="305"/>
      <c r="J18" s="306"/>
    </row>
    <row r="19" spans="2:10" x14ac:dyDescent="0.3">
      <c r="B19" s="304"/>
      <c r="C19" s="305"/>
      <c r="D19" s="305"/>
      <c r="E19" s="305"/>
      <c r="F19" s="305"/>
      <c r="G19" s="305"/>
      <c r="H19" s="305"/>
      <c r="I19" s="305"/>
      <c r="J19" s="306"/>
    </row>
    <row r="20" spans="2:10" x14ac:dyDescent="0.3">
      <c r="B20" s="304"/>
      <c r="C20" s="305"/>
      <c r="D20" s="305"/>
      <c r="E20" s="305"/>
      <c r="F20" s="305"/>
      <c r="G20" s="305"/>
      <c r="H20" s="305"/>
      <c r="I20" s="305"/>
      <c r="J20" s="306"/>
    </row>
    <row r="21" spans="2:10" x14ac:dyDescent="0.3">
      <c r="B21" s="304"/>
      <c r="C21" s="305"/>
      <c r="D21" s="305"/>
      <c r="E21" s="305"/>
      <c r="F21" s="305"/>
      <c r="G21" s="305"/>
      <c r="H21" s="305"/>
      <c r="I21" s="305"/>
      <c r="J21" s="306"/>
    </row>
    <row r="22" spans="2:10" x14ac:dyDescent="0.3">
      <c r="B22" s="304"/>
      <c r="C22" s="305"/>
      <c r="D22" s="305"/>
      <c r="E22" s="305"/>
      <c r="F22" s="312" t="s">
        <v>425</v>
      </c>
      <c r="G22" s="305"/>
      <c r="H22" s="305"/>
      <c r="I22" s="305"/>
      <c r="J22" s="306"/>
    </row>
    <row r="23" spans="2:10" x14ac:dyDescent="0.3">
      <c r="B23" s="304"/>
      <c r="C23" s="305"/>
      <c r="D23" s="305"/>
      <c r="E23" s="305"/>
      <c r="F23" s="313"/>
      <c r="G23" s="305"/>
      <c r="H23" s="305"/>
      <c r="I23" s="305"/>
      <c r="J23" s="306"/>
    </row>
    <row r="24" spans="2:10" x14ac:dyDescent="0.3">
      <c r="B24" s="304"/>
      <c r="C24" s="305"/>
      <c r="D24" s="409" t="s">
        <v>426</v>
      </c>
      <c r="E24" s="410" t="s">
        <v>427</v>
      </c>
      <c r="F24" s="410"/>
      <c r="G24" s="410"/>
      <c r="H24" s="410"/>
      <c r="I24" s="305"/>
      <c r="J24" s="306"/>
    </row>
    <row r="25" spans="2:10" x14ac:dyDescent="0.3">
      <c r="B25" s="304"/>
      <c r="C25" s="305"/>
      <c r="D25" s="305"/>
      <c r="E25" s="314"/>
      <c r="F25" s="314"/>
      <c r="G25" s="314"/>
      <c r="H25" s="305"/>
      <c r="I25" s="305"/>
      <c r="J25" s="306"/>
    </row>
    <row r="26" spans="2:10" x14ac:dyDescent="0.3">
      <c r="B26" s="304"/>
      <c r="C26" s="305"/>
      <c r="D26" s="409" t="s">
        <v>428</v>
      </c>
      <c r="E26" s="410"/>
      <c r="F26" s="410"/>
      <c r="G26" s="410"/>
      <c r="H26" s="410"/>
      <c r="I26" s="305"/>
      <c r="J26" s="306"/>
    </row>
    <row r="27" spans="2:10" x14ac:dyDescent="0.3">
      <c r="B27" s="304"/>
      <c r="C27" s="305"/>
      <c r="D27" s="315"/>
      <c r="E27" s="315"/>
      <c r="F27" s="315"/>
      <c r="G27" s="315"/>
      <c r="H27" s="315"/>
      <c r="I27" s="305"/>
      <c r="J27" s="306"/>
    </row>
    <row r="28" spans="2:10" x14ac:dyDescent="0.3">
      <c r="B28" s="304"/>
      <c r="C28" s="305"/>
      <c r="D28" s="409" t="s">
        <v>429</v>
      </c>
      <c r="E28" s="410" t="s">
        <v>427</v>
      </c>
      <c r="F28" s="410"/>
      <c r="G28" s="410"/>
      <c r="H28" s="410"/>
      <c r="I28" s="305"/>
      <c r="J28" s="306"/>
    </row>
    <row r="29" spans="2:10" x14ac:dyDescent="0.3">
      <c r="B29" s="304"/>
      <c r="C29" s="305"/>
      <c r="D29" s="315"/>
      <c r="E29" s="315"/>
      <c r="F29" s="315"/>
      <c r="G29" s="315"/>
      <c r="H29" s="315"/>
      <c r="I29" s="305"/>
      <c r="J29" s="306"/>
    </row>
    <row r="30" spans="2:10" x14ac:dyDescent="0.3">
      <c r="B30" s="304"/>
      <c r="C30" s="305"/>
      <c r="D30" s="407" t="s">
        <v>430</v>
      </c>
      <c r="E30" s="408"/>
      <c r="F30" s="408"/>
      <c r="G30" s="408"/>
      <c r="H30" s="408"/>
      <c r="I30" s="305"/>
      <c r="J30" s="306"/>
    </row>
    <row r="31" spans="2:10" x14ac:dyDescent="0.3">
      <c r="B31" s="304"/>
      <c r="C31" s="305"/>
      <c r="D31" s="315"/>
      <c r="E31" s="315"/>
      <c r="F31" s="315"/>
      <c r="G31" s="315"/>
      <c r="H31" s="315"/>
      <c r="I31" s="305"/>
      <c r="J31" s="306"/>
    </row>
    <row r="32" spans="2:10" x14ac:dyDescent="0.3">
      <c r="B32" s="304"/>
      <c r="C32" s="305"/>
      <c r="D32" s="405" t="s">
        <v>1213</v>
      </c>
      <c r="E32" s="406"/>
      <c r="F32" s="406"/>
      <c r="G32" s="406"/>
      <c r="H32" s="406"/>
      <c r="I32" s="305"/>
      <c r="J32" s="306"/>
    </row>
    <row r="33" spans="2:10" x14ac:dyDescent="0.3">
      <c r="B33" s="304"/>
      <c r="C33" s="305"/>
      <c r="D33" s="314"/>
      <c r="E33" s="314"/>
      <c r="F33" s="314"/>
      <c r="G33" s="314"/>
      <c r="H33" s="314"/>
      <c r="I33" s="305"/>
      <c r="J33" s="306"/>
    </row>
    <row r="34" spans="2:10" x14ac:dyDescent="0.3">
      <c r="B34" s="304"/>
      <c r="C34" s="305"/>
      <c r="I34" s="305"/>
      <c r="J34" s="306"/>
    </row>
    <row r="35" spans="2:10" x14ac:dyDescent="0.3">
      <c r="B35" s="304"/>
      <c r="C35" s="305"/>
      <c r="D35" s="305"/>
      <c r="E35" s="305"/>
      <c r="F35" s="313"/>
      <c r="G35" s="305"/>
      <c r="H35" s="305"/>
      <c r="I35" s="305"/>
      <c r="J35" s="306"/>
    </row>
    <row r="36" spans="2:10" x14ac:dyDescent="0.3">
      <c r="B36" s="304"/>
      <c r="C36" s="305"/>
      <c r="D36" s="305"/>
      <c r="E36" s="305"/>
      <c r="F36" s="305"/>
      <c r="G36" s="305"/>
      <c r="H36" s="305"/>
      <c r="I36" s="305"/>
      <c r="J36" s="306"/>
    </row>
    <row r="37" spans="2:10" ht="15" thickBot="1" x14ac:dyDescent="0.35">
      <c r="B37" s="316"/>
      <c r="C37" s="317"/>
      <c r="D37" s="317"/>
      <c r="E37" s="317"/>
      <c r="F37" s="317"/>
      <c r="G37" s="317"/>
      <c r="H37" s="317"/>
      <c r="I37" s="317"/>
      <c r="J37" s="318"/>
    </row>
  </sheetData>
  <mergeCells count="5">
    <mergeCell ref="D32:H32"/>
    <mergeCell ref="D30:H30"/>
    <mergeCell ref="D24:H24"/>
    <mergeCell ref="D26:H26"/>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Frontpage!Udskriftsområde" display="Worksheet D &amp; Onwards: Danish National Transparency Template"/>
    <hyperlink ref="D32:H32" location="'E. Optional ECB Repo Disclosure'!Udskriftsområde" display="Worksheet E: Optional ECB-ECAIs data"/>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theme="3" tint="-0.249977111117893"/>
    <pageSetUpPr fitToPage="1"/>
  </sheetPr>
  <dimension ref="A4:M90"/>
  <sheetViews>
    <sheetView tabSelected="1" zoomScale="70" zoomScaleNormal="70" workbookViewId="0">
      <selection activeCell="N22" sqref="N22"/>
    </sheetView>
  </sheetViews>
  <sheetFormatPr defaultColWidth="9.109375" defaultRowHeight="14.4" x14ac:dyDescent="0.3"/>
  <cols>
    <col min="1" max="1" width="33.88671875" style="44" customWidth="1"/>
    <col min="2" max="11" width="12.6640625" style="44" customWidth="1"/>
    <col min="12" max="12" width="2.5546875" style="44" customWidth="1"/>
    <col min="13" max="13" width="9.88671875" style="44" customWidth="1"/>
    <col min="14" max="16384" width="9.109375" style="44"/>
  </cols>
  <sheetData>
    <row r="4" spans="1:13" x14ac:dyDescent="0.3">
      <c r="A4" s="43"/>
      <c r="B4" s="43"/>
      <c r="C4" s="43"/>
      <c r="D4" s="43"/>
      <c r="E4" s="43"/>
      <c r="F4" s="43"/>
      <c r="G4" s="43"/>
      <c r="H4" s="43"/>
      <c r="I4" s="43"/>
      <c r="J4" s="43"/>
      <c r="K4" s="43"/>
    </row>
    <row r="5" spans="1:13" ht="15.6" x14ac:dyDescent="0.3">
      <c r="A5" s="42" t="s">
        <v>285</v>
      </c>
      <c r="B5" s="43"/>
      <c r="C5" s="43"/>
      <c r="D5" s="43"/>
      <c r="E5" s="43"/>
      <c r="F5" s="43"/>
      <c r="G5" s="43"/>
      <c r="H5" s="43"/>
      <c r="I5" s="43"/>
      <c r="J5" s="43"/>
      <c r="K5" s="43"/>
    </row>
    <row r="6" spans="1:13" ht="3.75" customHeight="1" x14ac:dyDescent="0.3">
      <c r="A6" s="42"/>
      <c r="B6" s="43"/>
      <c r="C6" s="43"/>
      <c r="D6" s="43"/>
      <c r="E6" s="43"/>
      <c r="F6" s="43"/>
      <c r="G6" s="43"/>
      <c r="H6" s="43"/>
      <c r="I6" s="43"/>
      <c r="J6" s="43"/>
      <c r="K6" s="43"/>
    </row>
    <row r="7" spans="1:13" x14ac:dyDescent="0.3">
      <c r="A7" s="142" t="s">
        <v>119</v>
      </c>
      <c r="B7" s="142"/>
      <c r="C7" s="59"/>
      <c r="D7" s="143"/>
      <c r="E7" s="143"/>
      <c r="F7" s="143"/>
      <c r="G7" s="143"/>
      <c r="H7" s="143"/>
      <c r="I7" s="143"/>
      <c r="J7" s="55"/>
      <c r="K7" s="55"/>
      <c r="L7" s="55"/>
      <c r="M7" s="55"/>
    </row>
    <row r="8" spans="1:13" x14ac:dyDescent="0.3">
      <c r="A8" s="48"/>
      <c r="B8" s="431" t="s">
        <v>27</v>
      </c>
      <c r="C8" s="431"/>
      <c r="D8" s="431"/>
      <c r="E8" s="431"/>
      <c r="F8" s="431"/>
      <c r="G8" s="431"/>
      <c r="H8" s="431"/>
      <c r="I8" s="431"/>
      <c r="J8" s="431"/>
      <c r="K8" s="431"/>
      <c r="M8" s="43"/>
    </row>
    <row r="9" spans="1:13" x14ac:dyDescent="0.3">
      <c r="A9" s="48"/>
      <c r="B9" s="62" t="s">
        <v>17</v>
      </c>
      <c r="C9" s="62" t="s">
        <v>18</v>
      </c>
      <c r="D9" s="62" t="s">
        <v>19</v>
      </c>
      <c r="E9" s="62" t="s">
        <v>20</v>
      </c>
      <c r="F9" s="62" t="s">
        <v>21</v>
      </c>
      <c r="G9" s="62" t="s">
        <v>22</v>
      </c>
      <c r="H9" s="62" t="s">
        <v>23</v>
      </c>
      <c r="I9" s="62" t="s">
        <v>24</v>
      </c>
      <c r="J9" s="62" t="s">
        <v>25</v>
      </c>
      <c r="K9" s="62" t="s">
        <v>26</v>
      </c>
      <c r="M9" s="43"/>
    </row>
    <row r="10" spans="1:13" x14ac:dyDescent="0.3">
      <c r="B10" s="61"/>
      <c r="C10" s="61"/>
      <c r="D10" s="61"/>
      <c r="E10" s="61"/>
      <c r="F10" s="61"/>
      <c r="G10" s="61"/>
      <c r="H10" s="61"/>
      <c r="I10" s="61"/>
      <c r="J10" s="61"/>
      <c r="K10" s="61"/>
    </row>
    <row r="11" spans="1:13" x14ac:dyDescent="0.3">
      <c r="A11" s="56" t="s">
        <v>1</v>
      </c>
      <c r="B11" s="205">
        <v>2.1974309295005598</v>
      </c>
      <c r="C11" s="205">
        <v>1.7565617212886802</v>
      </c>
      <c r="D11" s="205">
        <v>1.178944164946772</v>
      </c>
      <c r="E11" s="205">
        <v>0.36541810192722202</v>
      </c>
      <c r="F11" s="205">
        <v>0.25007445974565801</v>
      </c>
      <c r="G11" s="205">
        <v>8.9914085591038792E-2</v>
      </c>
      <c r="H11" s="205">
        <v>7.1717553823228697E-2</v>
      </c>
      <c r="I11" s="205">
        <v>5.50924937921684E-2</v>
      </c>
      <c r="J11" s="205">
        <v>4.1690508560007201E-2</v>
      </c>
      <c r="K11" s="205">
        <v>0.10843590466466552</v>
      </c>
      <c r="L11" s="187"/>
    </row>
    <row r="12" spans="1:13" x14ac:dyDescent="0.3">
      <c r="A12" s="56" t="s">
        <v>2</v>
      </c>
      <c r="B12" s="205">
        <v>0.15840902951336699</v>
      </c>
      <c r="C12" s="205">
        <v>0.13018811990658</v>
      </c>
      <c r="D12" s="205">
        <v>8.6715495809438589E-2</v>
      </c>
      <c r="E12" s="205">
        <v>2.6011986217495002E-2</v>
      </c>
      <c r="F12" s="205">
        <v>1.6700326300022501E-2</v>
      </c>
      <c r="G12" s="205">
        <v>5.4200945611617901E-3</v>
      </c>
      <c r="H12" s="205">
        <v>3.9138720780955705E-3</v>
      </c>
      <c r="I12" s="205">
        <v>2.6828905671716797E-3</v>
      </c>
      <c r="J12" s="205">
        <v>2.0032115721043799E-3</v>
      </c>
      <c r="K12" s="205">
        <v>3.2652308445633143E-3</v>
      </c>
      <c r="L12" s="187"/>
    </row>
    <row r="13" spans="1:13" x14ac:dyDescent="0.3">
      <c r="A13" s="56" t="s">
        <v>3</v>
      </c>
      <c r="B13" s="205">
        <v>0.17825645414699798</v>
      </c>
      <c r="C13" s="205">
        <v>6.1616274256779499E-2</v>
      </c>
      <c r="D13" s="205">
        <v>2.72259975964168E-2</v>
      </c>
      <c r="E13" s="205">
        <v>6.4894856208123795E-3</v>
      </c>
      <c r="F13" s="205">
        <v>5.4528646731922996E-3</v>
      </c>
      <c r="G13" s="205">
        <v>1.34756262231266E-3</v>
      </c>
      <c r="H13" s="205">
        <v>6.1024658690922407E-4</v>
      </c>
      <c r="I13" s="205">
        <v>5.8643572252900999E-4</v>
      </c>
      <c r="J13" s="205">
        <v>5.8643572252900999E-4</v>
      </c>
      <c r="K13" s="205">
        <v>5.0657189515209509E-3</v>
      </c>
      <c r="L13" s="187"/>
    </row>
    <row r="14" spans="1:13" x14ac:dyDescent="0.3">
      <c r="A14" s="56" t="s">
        <v>4</v>
      </c>
      <c r="B14" s="205">
        <v>0.14660838311730998</v>
      </c>
      <c r="C14" s="205">
        <v>5.2095573287097297E-2</v>
      </c>
      <c r="D14" s="205">
        <v>3.6119359542153597E-2</v>
      </c>
      <c r="E14" s="205">
        <v>5.4907131756406101E-3</v>
      </c>
      <c r="F14" s="205">
        <v>3.7561670912992298E-3</v>
      </c>
      <c r="G14" s="205">
        <v>1.4914921021521499E-3</v>
      </c>
      <c r="H14" s="205">
        <v>1.8913727840552501E-3</v>
      </c>
      <c r="I14" s="205">
        <v>2.0163438702757602E-3</v>
      </c>
      <c r="J14" s="205">
        <v>2.2723323173346999E-3</v>
      </c>
      <c r="K14" s="205">
        <v>4.7463327026811613E-3</v>
      </c>
      <c r="L14" s="187"/>
    </row>
    <row r="15" spans="1:13" x14ac:dyDescent="0.3">
      <c r="A15" s="56" t="s">
        <v>5</v>
      </c>
      <c r="B15" s="205">
        <v>0.85164229513923007</v>
      </c>
      <c r="C15" s="205">
        <v>0.75450087222377804</v>
      </c>
      <c r="D15" s="205">
        <v>0.65674500071600106</v>
      </c>
      <c r="E15" s="205">
        <v>0.28230438517037804</v>
      </c>
      <c r="F15" s="205">
        <v>0.213151929660573</v>
      </c>
      <c r="G15" s="205">
        <v>6.0246465393208506E-2</v>
      </c>
      <c r="H15" s="205">
        <v>4.0594770701087898E-2</v>
      </c>
      <c r="I15" s="205">
        <v>3.1583651995503004E-2</v>
      </c>
      <c r="J15" s="205">
        <v>2.4306485928656103E-2</v>
      </c>
      <c r="K15" s="205">
        <v>4.9931393251584556E-2</v>
      </c>
      <c r="L15" s="187"/>
    </row>
    <row r="16" spans="1:13" x14ac:dyDescent="0.3">
      <c r="A16" s="56" t="s">
        <v>6</v>
      </c>
      <c r="B16" s="205">
        <v>6.22441332457222E-2</v>
      </c>
      <c r="C16" s="205">
        <v>3.8950450091564497E-2</v>
      </c>
      <c r="D16" s="205">
        <v>1.704588875747472E-2</v>
      </c>
      <c r="E16" s="205">
        <v>2.2435301971512897E-3</v>
      </c>
      <c r="F16" s="205">
        <v>2.1060818375984902E-3</v>
      </c>
      <c r="G16" s="205">
        <v>8.93501071317463E-4</v>
      </c>
      <c r="H16" s="205">
        <v>8.5673117096261994E-4</v>
      </c>
      <c r="I16" s="205">
        <v>8.5673117096261994E-4</v>
      </c>
      <c r="J16" s="205">
        <v>8.5673117096261994E-4</v>
      </c>
      <c r="K16" s="205">
        <v>1.1556042862834845E-3</v>
      </c>
      <c r="L16" s="187"/>
    </row>
    <row r="17" spans="1:13" x14ac:dyDescent="0.3">
      <c r="A17" s="56" t="s">
        <v>7</v>
      </c>
      <c r="B17" s="205">
        <v>0.87175162313368504</v>
      </c>
      <c r="C17" s="205">
        <v>0.81902446346776403</v>
      </c>
      <c r="D17" s="205">
        <v>0.58924366454627297</v>
      </c>
      <c r="E17" s="205">
        <v>0.24700375930791302</v>
      </c>
      <c r="F17" s="205">
        <v>0.15437337980131902</v>
      </c>
      <c r="G17" s="205">
        <v>4.9065879984131595E-2</v>
      </c>
      <c r="H17" s="205">
        <v>3.3094732212660703E-2</v>
      </c>
      <c r="I17" s="205">
        <v>2.6825957182847898E-2</v>
      </c>
      <c r="J17" s="205">
        <v>1.9734731252940202E-2</v>
      </c>
      <c r="K17" s="205">
        <v>0.11769729743046681</v>
      </c>
      <c r="L17" s="187"/>
    </row>
    <row r="18" spans="1:13" x14ac:dyDescent="0.3">
      <c r="A18" s="56" t="s">
        <v>28</v>
      </c>
      <c r="B18" s="205">
        <v>5.6853834999999995E-4</v>
      </c>
      <c r="C18" s="205">
        <v>1.92E-4</v>
      </c>
      <c r="D18" s="205">
        <v>1.92E-4</v>
      </c>
      <c r="E18" s="205">
        <v>9.6000000000000002E-5</v>
      </c>
      <c r="F18" s="205">
        <v>9.6000000000000002E-5</v>
      </c>
      <c r="G18" s="205">
        <v>4.8000000000000001E-5</v>
      </c>
      <c r="H18" s="205">
        <v>4.8000000000000001E-5</v>
      </c>
      <c r="I18" s="205">
        <v>4.8000000000000001E-5</v>
      </c>
      <c r="J18" s="205">
        <v>4.8000000000000001E-5</v>
      </c>
      <c r="K18" s="205">
        <v>1.3634771E-4</v>
      </c>
      <c r="L18" s="187"/>
    </row>
    <row r="19" spans="1:13" ht="28.8" x14ac:dyDescent="0.3">
      <c r="A19" s="56" t="s">
        <v>29</v>
      </c>
      <c r="B19" s="205">
        <v>4.2714836200958499E-2</v>
      </c>
      <c r="C19" s="205">
        <v>1.53560475021034E-2</v>
      </c>
      <c r="D19" s="205">
        <v>2.2192224789897699E-2</v>
      </c>
      <c r="E19" s="205">
        <v>4.9008027689611704E-2</v>
      </c>
      <c r="F19" s="205">
        <v>5.3248410024984504E-2</v>
      </c>
      <c r="G19" s="205">
        <v>1.9395984446469301E-2</v>
      </c>
      <c r="H19" s="205">
        <v>9.8974772155382713E-3</v>
      </c>
      <c r="I19" s="205">
        <v>8.4299706180853799E-3</v>
      </c>
      <c r="J19" s="205">
        <v>8.3957581066409596E-3</v>
      </c>
      <c r="K19" s="205">
        <v>4.6642873757103938E-3</v>
      </c>
      <c r="L19" s="187"/>
    </row>
    <row r="20" spans="1:13" x14ac:dyDescent="0.3">
      <c r="A20" s="56" t="s">
        <v>9</v>
      </c>
      <c r="B20" s="205">
        <v>9.0920000000000004E-5</v>
      </c>
      <c r="C20" s="205">
        <v>8.4751320000000011E-5</v>
      </c>
      <c r="D20" s="205">
        <v>0</v>
      </c>
      <c r="E20" s="205">
        <v>0</v>
      </c>
      <c r="F20" s="205">
        <v>0</v>
      </c>
      <c r="G20" s="205">
        <v>0</v>
      </c>
      <c r="H20" s="205">
        <v>0</v>
      </c>
      <c r="I20" s="205">
        <v>0</v>
      </c>
      <c r="J20" s="205">
        <v>0</v>
      </c>
      <c r="K20" s="205">
        <v>0</v>
      </c>
      <c r="L20" s="187"/>
    </row>
    <row r="21" spans="1:13" x14ac:dyDescent="0.3">
      <c r="B21" s="158"/>
      <c r="C21" s="158"/>
      <c r="D21" s="158"/>
      <c r="E21" s="158"/>
      <c r="F21" s="158"/>
      <c r="G21" s="158"/>
      <c r="H21" s="158"/>
      <c r="I21" s="158"/>
      <c r="J21" s="158"/>
      <c r="K21" s="158"/>
      <c r="L21" s="187"/>
    </row>
    <row r="22" spans="1:13" x14ac:dyDescent="0.3">
      <c r="A22" s="49" t="s">
        <v>10</v>
      </c>
      <c r="B22" s="160">
        <v>4.5097171423478297</v>
      </c>
      <c r="C22" s="160">
        <v>3.628570273344347</v>
      </c>
      <c r="D22" s="160">
        <v>2.6144237967044277</v>
      </c>
      <c r="E22" s="160">
        <v>0.98406598930622391</v>
      </c>
      <c r="F22" s="160">
        <v>0.69895961913464699</v>
      </c>
      <c r="G22" s="160">
        <v>0.22782306577179226</v>
      </c>
      <c r="H22" s="160">
        <v>0.16262475657253822</v>
      </c>
      <c r="I22" s="160">
        <v>0.12812247491954376</v>
      </c>
      <c r="J22" s="160">
        <v>9.9894194631175187E-2</v>
      </c>
      <c r="K22" s="160">
        <v>0.29509811721747614</v>
      </c>
      <c r="L22" s="187"/>
    </row>
    <row r="27" spans="1:13" ht="15.6" x14ac:dyDescent="0.3">
      <c r="A27" s="42" t="s">
        <v>286</v>
      </c>
      <c r="B27" s="43"/>
      <c r="C27" s="43"/>
      <c r="D27" s="43"/>
      <c r="E27" s="43"/>
      <c r="F27" s="43"/>
      <c r="G27" s="43"/>
      <c r="H27" s="43"/>
      <c r="I27" s="43"/>
      <c r="J27" s="43"/>
      <c r="K27" s="43"/>
    </row>
    <row r="28" spans="1:13" ht="3.75" customHeight="1" x14ac:dyDescent="0.3">
      <c r="A28" s="42"/>
      <c r="B28" s="43"/>
      <c r="C28" s="43"/>
      <c r="D28" s="43"/>
      <c r="E28" s="43"/>
      <c r="F28" s="43"/>
      <c r="G28" s="43"/>
      <c r="H28" s="43"/>
      <c r="I28" s="43"/>
      <c r="J28" s="43"/>
      <c r="K28" s="43"/>
    </row>
    <row r="29" spans="1:13" x14ac:dyDescent="0.3">
      <c r="A29" s="164" t="s">
        <v>343</v>
      </c>
      <c r="B29" s="59"/>
      <c r="C29" s="55"/>
      <c r="D29" s="55"/>
      <c r="E29" s="55"/>
      <c r="F29" s="55"/>
      <c r="G29" s="55"/>
      <c r="H29" s="55"/>
      <c r="I29" s="55"/>
      <c r="J29" s="55"/>
      <c r="K29" s="55"/>
      <c r="L29" s="55"/>
      <c r="M29" s="55"/>
    </row>
    <row r="30" spans="1:13" x14ac:dyDescent="0.3">
      <c r="A30" s="48"/>
      <c r="B30" s="431" t="s">
        <v>27</v>
      </c>
      <c r="C30" s="431"/>
      <c r="D30" s="431"/>
      <c r="E30" s="431"/>
      <c r="F30" s="431"/>
      <c r="G30" s="431"/>
      <c r="H30" s="431"/>
      <c r="I30" s="431"/>
      <c r="J30" s="431"/>
      <c r="K30" s="431"/>
      <c r="M30" s="43"/>
    </row>
    <row r="31" spans="1:13" x14ac:dyDescent="0.3">
      <c r="A31" s="48"/>
      <c r="B31" s="62" t="s">
        <v>17</v>
      </c>
      <c r="C31" s="62" t="s">
        <v>18</v>
      </c>
      <c r="D31" s="62" t="s">
        <v>19</v>
      </c>
      <c r="E31" s="62" t="s">
        <v>20</v>
      </c>
      <c r="F31" s="62" t="s">
        <v>21</v>
      </c>
      <c r="G31" s="62" t="s">
        <v>22</v>
      </c>
      <c r="H31" s="62" t="s">
        <v>23</v>
      </c>
      <c r="I31" s="62" t="s">
        <v>24</v>
      </c>
      <c r="J31" s="62" t="s">
        <v>25</v>
      </c>
      <c r="K31" s="62" t="s">
        <v>26</v>
      </c>
      <c r="M31" s="43"/>
    </row>
    <row r="32" spans="1:13" x14ac:dyDescent="0.3">
      <c r="B32" s="61"/>
      <c r="C32" s="61"/>
      <c r="D32" s="61"/>
      <c r="E32" s="61"/>
      <c r="F32" s="61"/>
      <c r="G32" s="61"/>
      <c r="H32" s="61"/>
      <c r="I32" s="61"/>
      <c r="J32" s="61"/>
      <c r="K32" s="61"/>
    </row>
    <row r="33" spans="1:12" x14ac:dyDescent="0.3">
      <c r="A33" s="56" t="s">
        <v>1</v>
      </c>
      <c r="B33" s="204">
        <v>0.35933447967508819</v>
      </c>
      <c r="C33" s="204">
        <v>0.2872414252765183</v>
      </c>
      <c r="D33" s="204">
        <v>0.19278662295584192</v>
      </c>
      <c r="E33" s="204">
        <v>5.9754926426616138E-2</v>
      </c>
      <c r="F33" s="204">
        <v>4.0893379021091053E-2</v>
      </c>
      <c r="G33" s="204">
        <v>1.4703183944289266E-2</v>
      </c>
      <c r="H33" s="204">
        <v>1.1727599507529118E-2</v>
      </c>
      <c r="I33" s="204">
        <v>9.0089896911168497E-3</v>
      </c>
      <c r="J33" s="204">
        <v>6.8174325753232656E-3</v>
      </c>
      <c r="K33" s="204">
        <v>1.7731960926585806E-2</v>
      </c>
      <c r="L33" s="188"/>
    </row>
    <row r="34" spans="1:12" x14ac:dyDescent="0.3">
      <c r="A34" s="56" t="s">
        <v>2</v>
      </c>
      <c r="B34" s="204">
        <v>0.3638991428100542</v>
      </c>
      <c r="C34" s="204">
        <v>0.29906972717145108</v>
      </c>
      <c r="D34" s="204">
        <v>0.19920388812647066</v>
      </c>
      <c r="E34" s="204">
        <v>5.975505005246326E-2</v>
      </c>
      <c r="F34" s="204">
        <v>3.8364192015415244E-2</v>
      </c>
      <c r="G34" s="204">
        <v>1.2451106927523841E-2</v>
      </c>
      <c r="H34" s="204">
        <v>8.990994381207297E-3</v>
      </c>
      <c r="I34" s="204">
        <v>6.1631687325284148E-3</v>
      </c>
      <c r="J34" s="204">
        <v>4.6018019060867525E-3</v>
      </c>
      <c r="K34" s="204">
        <v>7.5009278767993112E-3</v>
      </c>
      <c r="L34" s="188"/>
    </row>
    <row r="35" spans="1:12" x14ac:dyDescent="0.3">
      <c r="A35" s="56" t="s">
        <v>3</v>
      </c>
      <c r="B35" s="204">
        <v>0.62058912608275729</v>
      </c>
      <c r="C35" s="204">
        <v>0.2145133536761438</v>
      </c>
      <c r="D35" s="204">
        <v>9.4785673460991482E-2</v>
      </c>
      <c r="E35" s="204">
        <v>2.2592753958998225E-2</v>
      </c>
      <c r="F35" s="204">
        <v>1.898382046460638E-2</v>
      </c>
      <c r="G35" s="204">
        <v>4.6914582370923162E-3</v>
      </c>
      <c r="H35" s="204">
        <v>2.1245367965901426E-3</v>
      </c>
      <c r="I35" s="204">
        <v>2.0416407040604071E-3</v>
      </c>
      <c r="J35" s="204">
        <v>2.0416407040604071E-3</v>
      </c>
      <c r="K35" s="204">
        <v>1.7635995914699349E-2</v>
      </c>
      <c r="L35" s="188"/>
    </row>
    <row r="36" spans="1:12" x14ac:dyDescent="0.3">
      <c r="A36" s="56" t="s">
        <v>4</v>
      </c>
      <c r="B36" s="204">
        <v>0.57159922924690465</v>
      </c>
      <c r="C36" s="204">
        <v>0.2031110970936327</v>
      </c>
      <c r="D36" s="204">
        <v>0.1408227663125301</v>
      </c>
      <c r="E36" s="204">
        <v>2.1407284852877129E-2</v>
      </c>
      <c r="F36" s="204">
        <v>1.4644607413692496E-2</v>
      </c>
      <c r="G36" s="204">
        <v>5.8150544865899689E-3</v>
      </c>
      <c r="H36" s="204">
        <v>7.3741160129942619E-3</v>
      </c>
      <c r="I36" s="204">
        <v>7.8613553852792291E-3</v>
      </c>
      <c r="J36" s="204">
        <v>8.8594074469946944E-3</v>
      </c>
      <c r="K36" s="204">
        <v>1.8505081748504782E-2</v>
      </c>
      <c r="L36" s="188"/>
    </row>
    <row r="37" spans="1:12" x14ac:dyDescent="0.3">
      <c r="A37" s="56" t="s">
        <v>5</v>
      </c>
      <c r="B37" s="204">
        <v>0.28723110039192262</v>
      </c>
      <c r="C37" s="204">
        <v>0.25446847463120831</v>
      </c>
      <c r="D37" s="204">
        <v>0.22149861545064731</v>
      </c>
      <c r="E37" s="204">
        <v>9.5212038740626975E-2</v>
      </c>
      <c r="F37" s="204">
        <v>7.1889176543373692E-2</v>
      </c>
      <c r="G37" s="204">
        <v>2.0319162926010065E-2</v>
      </c>
      <c r="H37" s="204">
        <v>1.3691288848829447E-2</v>
      </c>
      <c r="I37" s="204">
        <v>1.0652133141861834E-2</v>
      </c>
      <c r="J37" s="204">
        <v>8.1977829656843162E-3</v>
      </c>
      <c r="K37" s="204">
        <v>1.6840226359835481E-2</v>
      </c>
      <c r="L37" s="188"/>
    </row>
    <row r="38" spans="1:12" x14ac:dyDescent="0.3">
      <c r="A38" s="56" t="s">
        <v>6</v>
      </c>
      <c r="B38" s="204">
        <v>0.48930457626480428</v>
      </c>
      <c r="C38" s="204">
        <v>0.30619164383152847</v>
      </c>
      <c r="D38" s="204">
        <v>0.13399867490493778</v>
      </c>
      <c r="E38" s="204">
        <v>1.7636515045052058E-2</v>
      </c>
      <c r="F38" s="204">
        <v>1.6556025883707731E-2</v>
      </c>
      <c r="G38" s="204">
        <v>7.023861371275285E-3</v>
      </c>
      <c r="H38" s="204">
        <v>6.7348111496037984E-3</v>
      </c>
      <c r="I38" s="204">
        <v>6.7348111496037984E-3</v>
      </c>
      <c r="J38" s="204">
        <v>6.7348111496037984E-3</v>
      </c>
      <c r="K38" s="204">
        <v>9.0842692498829623E-3</v>
      </c>
      <c r="L38" s="188"/>
    </row>
    <row r="39" spans="1:12" x14ac:dyDescent="0.3">
      <c r="A39" s="56" t="s">
        <v>7</v>
      </c>
      <c r="B39" s="204">
        <v>0.29774814246709985</v>
      </c>
      <c r="C39" s="204">
        <v>0.27973909788206136</v>
      </c>
      <c r="D39" s="204">
        <v>0.20125710342641323</v>
      </c>
      <c r="E39" s="204">
        <v>8.4364523752705936E-2</v>
      </c>
      <c r="F39" s="204">
        <v>5.2726471465556542E-2</v>
      </c>
      <c r="G39" s="204">
        <v>1.6758528732384672E-2</v>
      </c>
      <c r="H39" s="204">
        <v>1.1303558009268772E-2</v>
      </c>
      <c r="I39" s="204">
        <v>9.1624480059844214E-3</v>
      </c>
      <c r="J39" s="204">
        <v>6.7404285999812501E-3</v>
      </c>
      <c r="K39" s="204">
        <v>4.0199697658544142E-2</v>
      </c>
      <c r="L39" s="188"/>
    </row>
    <row r="40" spans="1:12" x14ac:dyDescent="0.3">
      <c r="A40" s="56" t="s">
        <v>28</v>
      </c>
      <c r="B40" s="204">
        <v>0.3860029403768</v>
      </c>
      <c r="C40" s="204">
        <v>0.13035631554554869</v>
      </c>
      <c r="D40" s="204">
        <v>0.13035631554554869</v>
      </c>
      <c r="E40" s="204">
        <v>6.5178157772774345E-2</v>
      </c>
      <c r="F40" s="204">
        <v>6.5178157772774345E-2</v>
      </c>
      <c r="G40" s="204">
        <v>3.2589078886387172E-2</v>
      </c>
      <c r="H40" s="204">
        <v>3.2589078886387172E-2</v>
      </c>
      <c r="I40" s="204">
        <v>3.2589078886387172E-2</v>
      </c>
      <c r="J40" s="204">
        <v>3.2589078886387172E-2</v>
      </c>
      <c r="K40" s="204">
        <v>9.2571797441005022E-2</v>
      </c>
      <c r="L40" s="188"/>
    </row>
    <row r="41" spans="1:12" ht="28.8" x14ac:dyDescent="0.3">
      <c r="A41" s="56" t="s">
        <v>29</v>
      </c>
      <c r="B41" s="204">
        <v>0.18308736626770469</v>
      </c>
      <c r="C41" s="204">
        <v>6.5820182013920231E-2</v>
      </c>
      <c r="D41" s="204">
        <v>9.5121890887926705E-2</v>
      </c>
      <c r="E41" s="204">
        <v>0.21006169082451984</v>
      </c>
      <c r="F41" s="204">
        <v>0.2282371189146335</v>
      </c>
      <c r="G41" s="204">
        <v>8.3136446825324409E-2</v>
      </c>
      <c r="H41" s="204">
        <v>4.2423270162203146E-2</v>
      </c>
      <c r="I41" s="204">
        <v>3.6133139102257718E-2</v>
      </c>
      <c r="J41" s="204">
        <v>3.5986495004542034E-2</v>
      </c>
      <c r="K41" s="204">
        <v>1.9992399996967735E-2</v>
      </c>
      <c r="L41" s="188"/>
    </row>
    <row r="42" spans="1:12" x14ac:dyDescent="0.3">
      <c r="A42" s="56" t="s">
        <v>9</v>
      </c>
      <c r="B42" s="204">
        <v>0.51755744762434752</v>
      </c>
      <c r="C42" s="204">
        <v>0.48244255237565248</v>
      </c>
      <c r="D42" s="204">
        <v>0</v>
      </c>
      <c r="E42" s="204">
        <v>0</v>
      </c>
      <c r="F42" s="204">
        <v>0</v>
      </c>
      <c r="G42" s="204">
        <v>0</v>
      </c>
      <c r="H42" s="204">
        <v>0</v>
      </c>
      <c r="I42" s="204">
        <v>0</v>
      </c>
      <c r="J42" s="204">
        <v>0</v>
      </c>
      <c r="K42" s="204">
        <v>0</v>
      </c>
      <c r="L42" s="188"/>
    </row>
    <row r="43" spans="1:12" x14ac:dyDescent="0.3">
      <c r="B43" s="161"/>
      <c r="C43" s="161"/>
      <c r="D43" s="161"/>
      <c r="E43" s="161"/>
      <c r="F43" s="161"/>
      <c r="G43" s="161"/>
      <c r="H43" s="161"/>
      <c r="I43" s="161"/>
      <c r="J43" s="161"/>
      <c r="K43" s="161"/>
      <c r="L43" s="188"/>
    </row>
    <row r="44" spans="1:12" x14ac:dyDescent="0.3">
      <c r="A44" s="49" t="s">
        <v>10</v>
      </c>
      <c r="B44" s="163">
        <v>0.33782425557329199</v>
      </c>
      <c r="C44" s="163">
        <v>0.27181728092812268</v>
      </c>
      <c r="D44" s="163">
        <v>0.19584726602497224</v>
      </c>
      <c r="E44" s="163">
        <v>7.3716676629367497E-2</v>
      </c>
      <c r="F44" s="163">
        <v>5.235927344370498E-2</v>
      </c>
      <c r="G44" s="163">
        <v>1.7066293775736034E-2</v>
      </c>
      <c r="H44" s="163">
        <v>1.2182268996654557E-2</v>
      </c>
      <c r="I44" s="163">
        <v>9.5976927921845E-3</v>
      </c>
      <c r="J44" s="163">
        <v>7.4831039003482262E-3</v>
      </c>
      <c r="K44" s="163">
        <v>2.2105887935617415E-2</v>
      </c>
      <c r="L44" s="188"/>
    </row>
    <row r="49" spans="1:13" ht="15.6" x14ac:dyDescent="0.3">
      <c r="A49" s="42" t="s">
        <v>287</v>
      </c>
      <c r="B49" s="43"/>
      <c r="C49" s="43"/>
      <c r="D49" s="43"/>
      <c r="E49" s="43"/>
      <c r="F49" s="43"/>
      <c r="G49" s="43"/>
      <c r="H49" s="43"/>
      <c r="I49" s="43"/>
      <c r="J49" s="43"/>
      <c r="K49" s="43"/>
    </row>
    <row r="50" spans="1:13" ht="3.75" customHeight="1" x14ac:dyDescent="0.3">
      <c r="A50" s="42"/>
      <c r="B50" s="43"/>
      <c r="C50" s="43"/>
      <c r="D50" s="43"/>
      <c r="E50" s="43"/>
      <c r="F50" s="43"/>
      <c r="G50" s="43"/>
      <c r="H50" s="43"/>
      <c r="I50" s="43"/>
      <c r="J50" s="43"/>
      <c r="K50" s="43"/>
    </row>
    <row r="51" spans="1:13" x14ac:dyDescent="0.3">
      <c r="A51" s="164" t="s">
        <v>988</v>
      </c>
      <c r="B51" s="59"/>
      <c r="C51" s="59"/>
      <c r="D51" s="55"/>
      <c r="E51" s="55"/>
      <c r="F51" s="55"/>
      <c r="G51" s="55"/>
      <c r="H51" s="55"/>
      <c r="I51" s="55"/>
      <c r="J51" s="55"/>
      <c r="K51" s="55"/>
      <c r="L51" s="55"/>
      <c r="M51" s="55"/>
    </row>
    <row r="52" spans="1:13" x14ac:dyDescent="0.3">
      <c r="A52" s="48"/>
      <c r="B52" s="431" t="s">
        <v>27</v>
      </c>
      <c r="C52" s="431"/>
      <c r="D52" s="431"/>
      <c r="E52" s="431"/>
      <c r="F52" s="431"/>
      <c r="G52" s="431"/>
      <c r="H52" s="431"/>
      <c r="I52" s="431"/>
      <c r="J52" s="431"/>
      <c r="K52" s="431"/>
      <c r="M52" s="48"/>
    </row>
    <row r="53" spans="1:13" x14ac:dyDescent="0.3">
      <c r="A53" s="48"/>
      <c r="B53" s="62" t="s">
        <v>17</v>
      </c>
      <c r="C53" s="62" t="s">
        <v>18</v>
      </c>
      <c r="D53" s="62" t="s">
        <v>19</v>
      </c>
      <c r="E53" s="62" t="s">
        <v>20</v>
      </c>
      <c r="F53" s="62" t="s">
        <v>21</v>
      </c>
      <c r="G53" s="62" t="s">
        <v>22</v>
      </c>
      <c r="H53" s="62" t="s">
        <v>23</v>
      </c>
      <c r="I53" s="62" t="s">
        <v>24</v>
      </c>
      <c r="J53" s="62" t="s">
        <v>25</v>
      </c>
      <c r="K53" s="62" t="s">
        <v>26</v>
      </c>
      <c r="M53" s="293" t="s">
        <v>188</v>
      </c>
    </row>
    <row r="54" spans="1:13" x14ac:dyDescent="0.3">
      <c r="B54" s="159"/>
      <c r="C54" s="159"/>
      <c r="D54" s="159"/>
      <c r="E54" s="159"/>
      <c r="F54" s="159"/>
      <c r="G54" s="159"/>
      <c r="H54" s="159"/>
      <c r="I54" s="159"/>
      <c r="J54" s="159"/>
      <c r="K54" s="159"/>
      <c r="L54" s="145"/>
      <c r="M54" s="188"/>
    </row>
    <row r="55" spans="1:13" x14ac:dyDescent="0.3">
      <c r="A55" s="56" t="s">
        <v>1</v>
      </c>
      <c r="B55" s="205">
        <v>0.29598875231260802</v>
      </c>
      <c r="C55" s="205">
        <v>0.89913234818012799</v>
      </c>
      <c r="D55" s="205">
        <v>1.5710002328799701</v>
      </c>
      <c r="E55" s="205">
        <v>0.85715613918977407</v>
      </c>
      <c r="F55" s="205">
        <v>0.71000482595677605</v>
      </c>
      <c r="G55" s="205">
        <v>0.293240457944626</v>
      </c>
      <c r="H55" s="205">
        <v>0.29495382906923001</v>
      </c>
      <c r="I55" s="205">
        <v>0.261582383608437</v>
      </c>
      <c r="J55" s="205">
        <v>0.169711960794343</v>
      </c>
      <c r="K55" s="205">
        <v>0.76250899390412197</v>
      </c>
      <c r="L55" s="187"/>
      <c r="M55" s="291">
        <v>0.63680176172498826</v>
      </c>
    </row>
    <row r="56" spans="1:13" x14ac:dyDescent="0.3">
      <c r="A56" s="56" t="s">
        <v>2</v>
      </c>
      <c r="B56" s="205">
        <v>1.41715600882617E-2</v>
      </c>
      <c r="C56" s="205">
        <v>6.5422387068420698E-2</v>
      </c>
      <c r="D56" s="205">
        <v>0.115357507705906</v>
      </c>
      <c r="E56" s="205">
        <v>7.4143771897919805E-2</v>
      </c>
      <c r="F56" s="205">
        <v>5.8836500359665402E-2</v>
      </c>
      <c r="G56" s="205">
        <v>2.1818045704727999E-2</v>
      </c>
      <c r="H56" s="205">
        <v>2.7810662783005497E-2</v>
      </c>
      <c r="I56" s="205">
        <v>1.1735294038289599E-2</v>
      </c>
      <c r="J56" s="205">
        <v>1.4798440124318199E-2</v>
      </c>
      <c r="K56" s="205">
        <v>3.1216087599484101E-2</v>
      </c>
      <c r="L56" s="187"/>
      <c r="M56" s="291">
        <v>0.624278535548488</v>
      </c>
    </row>
    <row r="57" spans="1:13" x14ac:dyDescent="0.3">
      <c r="A57" s="56" t="s">
        <v>3</v>
      </c>
      <c r="B57" s="205">
        <v>0.15704962138067399</v>
      </c>
      <c r="C57" s="205">
        <v>5.3987039797801895E-2</v>
      </c>
      <c r="D57" s="205">
        <v>2.7981256802557301E-2</v>
      </c>
      <c r="E57" s="205">
        <v>3.9778822028726998E-3</v>
      </c>
      <c r="F57" s="205">
        <v>1.94727837035358E-2</v>
      </c>
      <c r="G57" s="205">
        <v>9.0669982847588395E-3</v>
      </c>
      <c r="H57" s="205">
        <v>5.3586192852817299E-3</v>
      </c>
      <c r="I57" s="205">
        <v>0</v>
      </c>
      <c r="J57" s="205">
        <v>0</v>
      </c>
      <c r="K57" s="205">
        <v>1.03432744425178E-2</v>
      </c>
      <c r="L57" s="187"/>
      <c r="M57" s="291">
        <v>0.35896803759986323</v>
      </c>
    </row>
    <row r="58" spans="1:13" x14ac:dyDescent="0.3">
      <c r="A58" s="56" t="s">
        <v>4</v>
      </c>
      <c r="B58" s="205">
        <v>9.5708177683063292E-2</v>
      </c>
      <c r="C58" s="205">
        <v>4.3583752304227598E-2</v>
      </c>
      <c r="D58" s="205">
        <v>5.8208366616033701E-2</v>
      </c>
      <c r="E58" s="205">
        <v>3.2500666942585597E-2</v>
      </c>
      <c r="F58" s="205">
        <v>1.09870229616587E-2</v>
      </c>
      <c r="G58" s="205">
        <v>0</v>
      </c>
      <c r="H58" s="205">
        <v>1.35311232484514E-3</v>
      </c>
      <c r="I58" s="205">
        <v>4.59357203413387E-3</v>
      </c>
      <c r="J58" s="205">
        <v>1.19834552442677E-3</v>
      </c>
      <c r="K58" s="205">
        <v>8.3550535990253097E-3</v>
      </c>
      <c r="L58" s="187"/>
      <c r="M58" s="291">
        <v>0.39146401337358744</v>
      </c>
    </row>
    <row r="59" spans="1:13" x14ac:dyDescent="0.3">
      <c r="A59" s="56" t="s">
        <v>5</v>
      </c>
      <c r="B59" s="205">
        <v>0.16164332679267901</v>
      </c>
      <c r="C59" s="205">
        <v>0.32737781958684498</v>
      </c>
      <c r="D59" s="205">
        <v>0.25723162060892296</v>
      </c>
      <c r="E59" s="205">
        <v>0.27082471057857699</v>
      </c>
      <c r="F59" s="205">
        <v>0.74396882220022997</v>
      </c>
      <c r="G59" s="205">
        <v>0.28793040800726399</v>
      </c>
      <c r="H59" s="205">
        <v>0.28756161102315003</v>
      </c>
      <c r="I59" s="205">
        <v>7.9264717733657009E-2</v>
      </c>
      <c r="J59" s="205">
        <v>0.10860715781536401</v>
      </c>
      <c r="K59" s="205">
        <v>0.44059705583330799</v>
      </c>
      <c r="L59" s="187"/>
      <c r="M59" s="291">
        <v>0.71452219366281344</v>
      </c>
    </row>
    <row r="60" spans="1:13" x14ac:dyDescent="0.3">
      <c r="A60" s="56" t="s">
        <v>6</v>
      </c>
      <c r="B60" s="205">
        <v>1.8775131391807701E-2</v>
      </c>
      <c r="C60" s="205">
        <v>6.07895093982216E-2</v>
      </c>
      <c r="D60" s="205">
        <v>3.5021451039465301E-2</v>
      </c>
      <c r="E60" s="205">
        <v>0</v>
      </c>
      <c r="F60" s="205">
        <v>2.1136340616927101E-3</v>
      </c>
      <c r="G60" s="205">
        <v>2.21826130789855E-3</v>
      </c>
      <c r="H60" s="205">
        <v>0</v>
      </c>
      <c r="I60" s="205">
        <v>0</v>
      </c>
      <c r="J60" s="205">
        <v>0</v>
      </c>
      <c r="K60" s="205">
        <v>8.2913958009141701E-3</v>
      </c>
      <c r="L60" s="187"/>
      <c r="M60" s="294">
        <v>0.41471916746993576</v>
      </c>
    </row>
    <row r="61" spans="1:13" x14ac:dyDescent="0.3">
      <c r="A61" s="56" t="s">
        <v>7</v>
      </c>
      <c r="B61" s="205">
        <v>9.9529842608984495E-2</v>
      </c>
      <c r="C61" s="205">
        <v>0.43868132340548799</v>
      </c>
      <c r="D61" s="205">
        <v>0.483463117753344</v>
      </c>
      <c r="E61" s="205">
        <v>0.28752172501444001</v>
      </c>
      <c r="F61" s="205">
        <v>0.60633040687920592</v>
      </c>
      <c r="G61" s="205">
        <v>0.21693702674507298</v>
      </c>
      <c r="H61" s="205">
        <v>0.12676397388743602</v>
      </c>
      <c r="I61" s="205">
        <v>0.133423791189724</v>
      </c>
      <c r="J61" s="205">
        <v>6.7499435553842607E-2</v>
      </c>
      <c r="K61" s="205">
        <v>0.46766484528246599</v>
      </c>
      <c r="L61" s="187"/>
      <c r="M61" s="291">
        <v>0.71974912720254391</v>
      </c>
    </row>
    <row r="62" spans="1:13" x14ac:dyDescent="0.3">
      <c r="A62" s="56" t="s">
        <v>28</v>
      </c>
      <c r="B62" s="205">
        <v>3.7653835E-4</v>
      </c>
      <c r="C62" s="205">
        <v>0</v>
      </c>
      <c r="D62" s="205">
        <v>0</v>
      </c>
      <c r="E62" s="205">
        <v>0</v>
      </c>
      <c r="F62" s="205">
        <v>0</v>
      </c>
      <c r="G62" s="205">
        <v>0</v>
      </c>
      <c r="H62" s="205">
        <v>0</v>
      </c>
      <c r="I62" s="205">
        <v>0</v>
      </c>
      <c r="J62" s="205">
        <v>0</v>
      </c>
      <c r="K62" s="205">
        <v>1.0963477099999999E-3</v>
      </c>
      <c r="L62" s="187"/>
      <c r="M62" s="291">
        <v>0.87326840333780464</v>
      </c>
    </row>
    <row r="63" spans="1:13" ht="28.8" x14ac:dyDescent="0.3">
      <c r="A63" s="56" t="s">
        <v>29</v>
      </c>
      <c r="B63" s="205">
        <v>2.0291131657677899E-2</v>
      </c>
      <c r="C63" s="205">
        <v>5.6805954130158395E-3</v>
      </c>
      <c r="D63" s="205">
        <v>2.80219786424032E-2</v>
      </c>
      <c r="E63" s="205">
        <v>1.2371733408113999E-2</v>
      </c>
      <c r="F63" s="205">
        <v>1.5269738071649101E-2</v>
      </c>
      <c r="G63" s="205">
        <v>7.4584438888027904E-2</v>
      </c>
      <c r="H63" s="205">
        <v>9.8533775578886606E-3</v>
      </c>
      <c r="I63" s="205">
        <v>0</v>
      </c>
      <c r="J63" s="205">
        <v>2.07827991035032E-3</v>
      </c>
      <c r="K63" s="205">
        <v>6.5151750420873206E-2</v>
      </c>
      <c r="L63" s="187"/>
      <c r="M63" s="294">
        <v>0.17861423046128999</v>
      </c>
    </row>
    <row r="64" spans="1:13" x14ac:dyDescent="0.3">
      <c r="A64" s="56" t="s">
        <v>9</v>
      </c>
      <c r="B64" s="205">
        <v>0</v>
      </c>
      <c r="C64" s="205">
        <v>1.7567132000000001E-4</v>
      </c>
      <c r="D64" s="205">
        <v>0</v>
      </c>
      <c r="E64" s="205">
        <v>0</v>
      </c>
      <c r="F64" s="205">
        <v>0</v>
      </c>
      <c r="G64" s="205">
        <v>0</v>
      </c>
      <c r="H64" s="205">
        <v>0</v>
      </c>
      <c r="I64" s="205">
        <v>0</v>
      </c>
      <c r="J64" s="205">
        <v>0</v>
      </c>
      <c r="K64" s="205">
        <v>0</v>
      </c>
      <c r="L64" s="187"/>
      <c r="M64" s="291">
        <v>0.38643053233611951</v>
      </c>
    </row>
    <row r="65" spans="1:13" x14ac:dyDescent="0.3">
      <c r="B65" s="158"/>
      <c r="C65" s="158"/>
      <c r="D65" s="158"/>
      <c r="E65" s="158"/>
      <c r="F65" s="158"/>
      <c r="G65" s="158"/>
      <c r="H65" s="158"/>
      <c r="I65" s="158"/>
      <c r="J65" s="158"/>
      <c r="K65" s="158"/>
      <c r="L65" s="187"/>
      <c r="M65" s="188"/>
    </row>
    <row r="66" spans="1:13" x14ac:dyDescent="0.3">
      <c r="A66" s="49" t="s">
        <v>10</v>
      </c>
      <c r="B66" s="160">
        <v>0.86353408226575612</v>
      </c>
      <c r="C66" s="160">
        <v>1.8948304464741488</v>
      </c>
      <c r="D66" s="160">
        <v>2.5762855320486029</v>
      </c>
      <c r="E66" s="160">
        <v>1.538496629234283</v>
      </c>
      <c r="F66" s="160">
        <v>2.1669837341944138</v>
      </c>
      <c r="G66" s="160">
        <v>0.9057956368823763</v>
      </c>
      <c r="H66" s="160">
        <v>0.75365518593083702</v>
      </c>
      <c r="I66" s="160">
        <v>0.49059975860424143</v>
      </c>
      <c r="J66" s="160">
        <v>0.36389361972264495</v>
      </c>
      <c r="K66" s="160">
        <v>1.7952248045927104</v>
      </c>
      <c r="L66" s="187"/>
      <c r="M66" s="292">
        <v>0.66131346322732865</v>
      </c>
    </row>
    <row r="67" spans="1:13" x14ac:dyDescent="0.3">
      <c r="B67" s="145"/>
      <c r="C67" s="145"/>
      <c r="D67" s="145"/>
      <c r="E67" s="145"/>
      <c r="F67" s="145"/>
      <c r="G67" s="145"/>
      <c r="H67" s="145"/>
      <c r="I67" s="145"/>
      <c r="J67" s="145"/>
      <c r="K67" s="145"/>
      <c r="L67" s="145"/>
      <c r="M67" s="145"/>
    </row>
    <row r="71" spans="1:13" ht="15.6" x14ac:dyDescent="0.3">
      <c r="A71" s="42" t="s">
        <v>288</v>
      </c>
      <c r="B71" s="43"/>
      <c r="C71" s="43"/>
      <c r="D71" s="43"/>
      <c r="E71" s="43"/>
      <c r="F71" s="43"/>
      <c r="G71" s="43"/>
      <c r="H71" s="43"/>
      <c r="I71" s="43"/>
      <c r="J71" s="43"/>
      <c r="K71" s="43"/>
    </row>
    <row r="72" spans="1:13" ht="3.75" customHeight="1" x14ac:dyDescent="0.3">
      <c r="A72" s="42"/>
      <c r="B72" s="43"/>
      <c r="C72" s="43"/>
      <c r="D72" s="43"/>
      <c r="E72" s="43"/>
      <c r="F72" s="43"/>
      <c r="G72" s="43"/>
      <c r="H72" s="43"/>
      <c r="I72" s="43"/>
      <c r="J72" s="43"/>
      <c r="K72" s="43"/>
    </row>
    <row r="73" spans="1:13" x14ac:dyDescent="0.3">
      <c r="A73" s="164" t="s">
        <v>990</v>
      </c>
      <c r="B73" s="165"/>
      <c r="C73" s="165"/>
      <c r="D73" s="166"/>
      <c r="E73" s="166"/>
      <c r="F73" s="166"/>
      <c r="G73" s="166"/>
      <c r="H73" s="166"/>
      <c r="I73" s="166"/>
      <c r="J73" s="166"/>
      <c r="K73" s="166"/>
      <c r="L73" s="145"/>
      <c r="M73" s="166"/>
    </row>
    <row r="74" spans="1:13" x14ac:dyDescent="0.3">
      <c r="A74" s="150"/>
      <c r="B74" s="432" t="s">
        <v>27</v>
      </c>
      <c r="C74" s="432"/>
      <c r="D74" s="432"/>
      <c r="E74" s="432"/>
      <c r="F74" s="432"/>
      <c r="G74" s="432"/>
      <c r="H74" s="432"/>
      <c r="I74" s="432"/>
      <c r="J74" s="432"/>
      <c r="K74" s="432"/>
      <c r="L74" s="145"/>
      <c r="M74" s="150"/>
    </row>
    <row r="75" spans="1:13" x14ac:dyDescent="0.3">
      <c r="A75" s="150"/>
      <c r="B75" s="167" t="s">
        <v>17</v>
      </c>
      <c r="C75" s="167" t="s">
        <v>18</v>
      </c>
      <c r="D75" s="167" t="s">
        <v>19</v>
      </c>
      <c r="E75" s="167" t="s">
        <v>20</v>
      </c>
      <c r="F75" s="167" t="s">
        <v>21</v>
      </c>
      <c r="G75" s="167" t="s">
        <v>22</v>
      </c>
      <c r="H75" s="167" t="s">
        <v>23</v>
      </c>
      <c r="I75" s="167" t="s">
        <v>24</v>
      </c>
      <c r="J75" s="167" t="s">
        <v>25</v>
      </c>
      <c r="K75" s="167" t="s">
        <v>26</v>
      </c>
      <c r="L75" s="145"/>
      <c r="M75" s="167" t="s">
        <v>188</v>
      </c>
    </row>
    <row r="76" spans="1:13" x14ac:dyDescent="0.3">
      <c r="A76" s="145"/>
      <c r="B76" s="159"/>
      <c r="C76" s="159"/>
      <c r="D76" s="159"/>
      <c r="E76" s="159"/>
      <c r="F76" s="159"/>
      <c r="G76" s="159"/>
      <c r="H76" s="159"/>
      <c r="I76" s="159"/>
      <c r="J76" s="159"/>
      <c r="K76" s="159"/>
      <c r="L76" s="145"/>
      <c r="M76" s="145"/>
    </row>
    <row r="77" spans="1:13" x14ac:dyDescent="0.3">
      <c r="A77" s="168" t="s">
        <v>1</v>
      </c>
      <c r="B77" s="204">
        <v>4.840150508216564E-2</v>
      </c>
      <c r="C77" s="204">
        <v>0.14703044821790084</v>
      </c>
      <c r="D77" s="204">
        <v>0.25689751776619896</v>
      </c>
      <c r="E77" s="204">
        <v>0.14016629653341092</v>
      </c>
      <c r="F77" s="204">
        <v>0.11610340569838334</v>
      </c>
      <c r="G77" s="204">
        <v>4.795209076226379E-2</v>
      </c>
      <c r="H77" s="204">
        <v>4.8232269453336384E-2</v>
      </c>
      <c r="I77" s="204">
        <v>4.2775210107500614E-2</v>
      </c>
      <c r="J77" s="204">
        <v>2.7752116486562148E-2</v>
      </c>
      <c r="K77" s="204">
        <v>0.1246891398922772</v>
      </c>
      <c r="L77" s="145"/>
      <c r="M77" s="161">
        <v>0.63680176172498826</v>
      </c>
    </row>
    <row r="78" spans="1:13" x14ac:dyDescent="0.3">
      <c r="A78" s="168" t="s">
        <v>2</v>
      </c>
      <c r="B78" s="204">
        <v>3.2555079620410488E-2</v>
      </c>
      <c r="C78" s="204">
        <v>0.15028910061453912</v>
      </c>
      <c r="D78" s="204">
        <v>0.26500066504947073</v>
      </c>
      <c r="E78" s="204">
        <v>0.17032397156426321</v>
      </c>
      <c r="F78" s="204">
        <v>0.13515992183399519</v>
      </c>
      <c r="G78" s="204">
        <v>5.0120679068178714E-2</v>
      </c>
      <c r="H78" s="204">
        <v>6.3886991662058107E-2</v>
      </c>
      <c r="I78" s="204">
        <v>2.6958459718340603E-2</v>
      </c>
      <c r="J78" s="204">
        <v>3.3995156038190998E-2</v>
      </c>
      <c r="K78" s="204">
        <v>7.1709974830552831E-2</v>
      </c>
      <c r="L78" s="145"/>
      <c r="M78" s="161">
        <v>0.624278535548488</v>
      </c>
    </row>
    <row r="79" spans="1:13" x14ac:dyDescent="0.3">
      <c r="A79" s="168" t="s">
        <v>3</v>
      </c>
      <c r="B79" s="204">
        <v>0.54675881302950113</v>
      </c>
      <c r="C79" s="204">
        <v>0.18795263267317228</v>
      </c>
      <c r="D79" s="204">
        <v>9.7415062971444574E-2</v>
      </c>
      <c r="E79" s="204">
        <v>1.3848757688768906E-2</v>
      </c>
      <c r="F79" s="204">
        <v>6.7793325514095268E-2</v>
      </c>
      <c r="G79" s="204">
        <v>3.1566209305903585E-2</v>
      </c>
      <c r="H79" s="204">
        <v>1.8655710813819084E-2</v>
      </c>
      <c r="I79" s="204">
        <v>0</v>
      </c>
      <c r="J79" s="204">
        <v>0</v>
      </c>
      <c r="K79" s="204">
        <v>3.600948800329503E-2</v>
      </c>
      <c r="L79" s="145"/>
      <c r="M79" s="161">
        <v>0.35896803759986323</v>
      </c>
    </row>
    <row r="80" spans="1:13" x14ac:dyDescent="0.3">
      <c r="A80" s="168" t="s">
        <v>4</v>
      </c>
      <c r="B80" s="204">
        <v>0.37314865243749845</v>
      </c>
      <c r="C80" s="204">
        <v>0.16992506632346233</v>
      </c>
      <c r="D80" s="204">
        <v>0.22694375850815648</v>
      </c>
      <c r="E80" s="204">
        <v>0.12671414675876636</v>
      </c>
      <c r="F80" s="204">
        <v>4.2836389864398229E-2</v>
      </c>
      <c r="G80" s="204">
        <v>0</v>
      </c>
      <c r="H80" s="204">
        <v>5.2755370840362878E-3</v>
      </c>
      <c r="I80" s="204">
        <v>1.7909495885375739E-2</v>
      </c>
      <c r="J80" s="204">
        <v>4.6721296802361657E-3</v>
      </c>
      <c r="K80" s="204">
        <v>3.2574823458069835E-2</v>
      </c>
      <c r="L80" s="145"/>
      <c r="M80" s="161">
        <v>0.39146401337358744</v>
      </c>
    </row>
    <row r="81" spans="1:13" x14ac:dyDescent="0.3">
      <c r="A81" s="168" t="s">
        <v>5</v>
      </c>
      <c r="B81" s="204">
        <v>5.4517008949258421E-2</v>
      </c>
      <c r="C81" s="204">
        <v>0.11041383442383515</v>
      </c>
      <c r="D81" s="204">
        <v>8.6755815046761581E-2</v>
      </c>
      <c r="E81" s="204">
        <v>9.1340319846481319E-2</v>
      </c>
      <c r="F81" s="204">
        <v>0.25091635851988753</v>
      </c>
      <c r="G81" s="204">
        <v>9.7109512292013644E-2</v>
      </c>
      <c r="H81" s="204">
        <v>9.698512912765829E-2</v>
      </c>
      <c r="I81" s="204">
        <v>2.673339760934651E-2</v>
      </c>
      <c r="J81" s="204">
        <v>3.6629643252565666E-2</v>
      </c>
      <c r="K81" s="204">
        <v>0.14859898093219184</v>
      </c>
      <c r="L81" s="145"/>
      <c r="M81" s="161">
        <v>0.71452219366281344</v>
      </c>
    </row>
    <row r="82" spans="1:13" x14ac:dyDescent="0.3">
      <c r="A82" s="168" t="s">
        <v>6</v>
      </c>
      <c r="B82" s="204">
        <v>0.14759234695610227</v>
      </c>
      <c r="C82" s="204">
        <v>0.47786969769534676</v>
      </c>
      <c r="D82" s="204">
        <v>0.27530556483766055</v>
      </c>
      <c r="E82" s="204">
        <v>0</v>
      </c>
      <c r="F82" s="204">
        <v>1.6615394335280358E-2</v>
      </c>
      <c r="G82" s="204">
        <v>1.7437874908162627E-2</v>
      </c>
      <c r="H82" s="204">
        <v>0</v>
      </c>
      <c r="I82" s="204">
        <v>0</v>
      </c>
      <c r="J82" s="204">
        <v>0</v>
      </c>
      <c r="K82" s="204">
        <v>6.5179121267447446E-2</v>
      </c>
      <c r="L82" s="145"/>
      <c r="M82" s="204">
        <v>0.41471916746993576</v>
      </c>
    </row>
    <row r="83" spans="1:13" x14ac:dyDescent="0.3">
      <c r="A83" s="168" t="s">
        <v>7</v>
      </c>
      <c r="B83" s="204">
        <v>3.3994574796820699E-2</v>
      </c>
      <c r="C83" s="204">
        <v>0.14983229822901364</v>
      </c>
      <c r="D83" s="204">
        <v>0.1651275907522293</v>
      </c>
      <c r="E83" s="204">
        <v>9.8203498875341189E-2</v>
      </c>
      <c r="F83" s="204">
        <v>0.20709310723235552</v>
      </c>
      <c r="G83" s="204">
        <v>7.4095183801883846E-2</v>
      </c>
      <c r="H83" s="204">
        <v>4.3296435309239337E-2</v>
      </c>
      <c r="I83" s="204">
        <v>4.5571106417735117E-2</v>
      </c>
      <c r="J83" s="204">
        <v>2.3054538724560866E-2</v>
      </c>
      <c r="K83" s="204">
        <v>0.15973166586082055</v>
      </c>
      <c r="L83" s="145"/>
      <c r="M83" s="161">
        <v>0.71974912720254391</v>
      </c>
    </row>
    <row r="84" spans="1:13" x14ac:dyDescent="0.3">
      <c r="A84" s="168" t="s">
        <v>28</v>
      </c>
      <c r="B84" s="204">
        <v>0.25564662483125139</v>
      </c>
      <c r="C84" s="204">
        <v>0</v>
      </c>
      <c r="D84" s="204">
        <v>0</v>
      </c>
      <c r="E84" s="204">
        <v>0</v>
      </c>
      <c r="F84" s="204">
        <v>0</v>
      </c>
      <c r="G84" s="204">
        <v>0</v>
      </c>
      <c r="H84" s="204">
        <v>0</v>
      </c>
      <c r="I84" s="204">
        <v>0</v>
      </c>
      <c r="J84" s="204">
        <v>0</v>
      </c>
      <c r="K84" s="204">
        <v>0.74435337516874867</v>
      </c>
      <c r="L84" s="145"/>
      <c r="M84" s="161">
        <v>0.87326840333780464</v>
      </c>
    </row>
    <row r="85" spans="1:13" ht="28.8" x14ac:dyDescent="0.3">
      <c r="A85" s="168" t="s">
        <v>29</v>
      </c>
      <c r="B85" s="204">
        <v>8.6973290411731172E-2</v>
      </c>
      <c r="C85" s="204">
        <v>2.4348571725955399E-2</v>
      </c>
      <c r="D85" s="204">
        <v>0.12010979611651532</v>
      </c>
      <c r="E85" s="204">
        <v>5.3028602877024218E-2</v>
      </c>
      <c r="F85" s="204">
        <v>6.5450236399904535E-2</v>
      </c>
      <c r="G85" s="204">
        <v>0.31968912197905563</v>
      </c>
      <c r="H85" s="204">
        <v>4.2234247075835944E-2</v>
      </c>
      <c r="I85" s="204">
        <v>0</v>
      </c>
      <c r="J85" s="204">
        <v>8.9080710356225865E-3</v>
      </c>
      <c r="K85" s="204">
        <v>0.27925806237835527</v>
      </c>
      <c r="L85" s="145"/>
      <c r="M85" s="204">
        <v>0.17861423046128999</v>
      </c>
    </row>
    <row r="86" spans="1:13" x14ac:dyDescent="0.3">
      <c r="A86" s="168" t="s">
        <v>9</v>
      </c>
      <c r="B86" s="204">
        <v>0</v>
      </c>
      <c r="C86" s="204">
        <v>1</v>
      </c>
      <c r="D86" s="204">
        <v>0</v>
      </c>
      <c r="E86" s="204">
        <v>0</v>
      </c>
      <c r="F86" s="204">
        <v>0</v>
      </c>
      <c r="G86" s="204">
        <v>0</v>
      </c>
      <c r="H86" s="204">
        <v>0</v>
      </c>
      <c r="I86" s="204">
        <v>0</v>
      </c>
      <c r="J86" s="204">
        <v>0</v>
      </c>
      <c r="K86" s="204">
        <v>0</v>
      </c>
      <c r="L86" s="145"/>
      <c r="M86" s="161">
        <v>0.38643053233611951</v>
      </c>
    </row>
    <row r="87" spans="1:13" x14ac:dyDescent="0.3">
      <c r="A87" s="145"/>
      <c r="B87" s="162"/>
      <c r="C87" s="162"/>
      <c r="D87" s="162"/>
      <c r="E87" s="162"/>
      <c r="F87" s="162"/>
      <c r="G87" s="162"/>
      <c r="H87" s="162"/>
      <c r="I87" s="162"/>
      <c r="J87" s="162"/>
      <c r="K87" s="162"/>
      <c r="L87" s="145"/>
      <c r="M87" s="161"/>
    </row>
    <row r="88" spans="1:13" x14ac:dyDescent="0.3">
      <c r="A88" s="151" t="s">
        <v>10</v>
      </c>
      <c r="B88" s="163">
        <v>6.4687595539909881E-2</v>
      </c>
      <c r="C88" s="163">
        <v>0.141942313633551</v>
      </c>
      <c r="D88" s="163">
        <v>0.19299031724979815</v>
      </c>
      <c r="E88" s="163">
        <v>0.11524924115362686</v>
      </c>
      <c r="F88" s="163">
        <v>0.16232939755120376</v>
      </c>
      <c r="G88" s="163">
        <v>6.7853421195284994E-2</v>
      </c>
      <c r="H88" s="163">
        <v>5.6456534658287982E-2</v>
      </c>
      <c r="I88" s="163">
        <v>3.6750974174985483E-2</v>
      </c>
      <c r="J88" s="163">
        <v>2.7259379537642712E-2</v>
      </c>
      <c r="K88" s="163">
        <v>0.13448082530570912</v>
      </c>
      <c r="L88" s="145"/>
      <c r="M88" s="163">
        <v>0.66131346322732865</v>
      </c>
    </row>
    <row r="90" spans="1:13" x14ac:dyDescent="0.3">
      <c r="M90" s="104" t="s">
        <v>328</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6"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theme="3" tint="-0.249977111117893"/>
    <pageSetUpPr fitToPage="1"/>
  </sheetPr>
  <dimension ref="A4:H24"/>
  <sheetViews>
    <sheetView tabSelected="1" zoomScale="85" zoomScaleNormal="85" workbookViewId="0">
      <selection activeCell="N22" sqref="N22"/>
    </sheetView>
  </sheetViews>
  <sheetFormatPr defaultColWidth="9.109375" defaultRowHeight="14.4" x14ac:dyDescent="0.3"/>
  <cols>
    <col min="1" max="1" width="30.33203125" style="44" customWidth="1"/>
    <col min="2" max="7" width="27.44140625" style="44" customWidth="1"/>
    <col min="8" max="8" width="25.6640625" style="44" customWidth="1"/>
    <col min="9" max="16384" width="9.109375" style="44"/>
  </cols>
  <sheetData>
    <row r="4" spans="1:8" x14ac:dyDescent="0.3">
      <c r="A4" s="43"/>
      <c r="B4" s="43"/>
      <c r="C4" s="43"/>
      <c r="D4" s="43"/>
      <c r="E4" s="43"/>
      <c r="F4" s="43"/>
      <c r="G4" s="43"/>
      <c r="H4" s="43"/>
    </row>
    <row r="5" spans="1:8" ht="15.6" x14ac:dyDescent="0.3">
      <c r="A5" s="169" t="s">
        <v>335</v>
      </c>
      <c r="B5" s="43"/>
      <c r="C5" s="43"/>
      <c r="D5" s="43"/>
      <c r="E5" s="43"/>
      <c r="F5" s="43"/>
      <c r="G5" s="43"/>
      <c r="H5" s="43"/>
    </row>
    <row r="6" spans="1:8" ht="3.75" customHeight="1" x14ac:dyDescent="0.3">
      <c r="A6" s="42"/>
      <c r="B6" s="43"/>
      <c r="C6" s="43"/>
      <c r="D6" s="43"/>
      <c r="E6" s="43"/>
      <c r="F6" s="43"/>
      <c r="G6" s="43"/>
      <c r="H6" s="43"/>
    </row>
    <row r="7" spans="1:8" x14ac:dyDescent="0.3">
      <c r="A7" s="63" t="s">
        <v>120</v>
      </c>
      <c r="B7" s="63"/>
      <c r="C7" s="64"/>
      <c r="D7" s="64"/>
      <c r="E7" s="64"/>
      <c r="F7" s="64"/>
      <c r="G7" s="64"/>
      <c r="H7" s="64"/>
    </row>
    <row r="8" spans="1:8" x14ac:dyDescent="0.3">
      <c r="A8" s="48"/>
      <c r="B8" s="48"/>
      <c r="C8" s="48"/>
      <c r="D8" s="48"/>
      <c r="E8" s="48"/>
      <c r="F8" s="48"/>
      <c r="G8" s="48"/>
      <c r="H8" s="48"/>
    </row>
    <row r="9" spans="1:8" ht="28.8" x14ac:dyDescent="0.3">
      <c r="A9" s="48"/>
      <c r="B9" s="62" t="s">
        <v>30</v>
      </c>
      <c r="C9" s="62" t="s">
        <v>31</v>
      </c>
      <c r="D9" s="62" t="s">
        <v>32</v>
      </c>
      <c r="E9" s="62" t="s">
        <v>33</v>
      </c>
      <c r="F9" s="62" t="s">
        <v>34</v>
      </c>
      <c r="G9" s="62" t="s">
        <v>319</v>
      </c>
      <c r="H9" s="62" t="s">
        <v>10</v>
      </c>
    </row>
    <row r="11" spans="1:8" x14ac:dyDescent="0.3">
      <c r="A11" s="56" t="s">
        <v>1</v>
      </c>
      <c r="B11" s="60">
        <v>1.94125470551</v>
      </c>
      <c r="C11" s="60">
        <v>1.5068052967000001</v>
      </c>
      <c r="D11" s="60">
        <v>0.33753990633999997</v>
      </c>
      <c r="E11" s="60">
        <v>1.0955533527500001</v>
      </c>
      <c r="F11" s="60">
        <v>1.1764495922</v>
      </c>
      <c r="G11" s="60">
        <v>5.7677070340000004E-2</v>
      </c>
      <c r="H11" s="60">
        <v>6.1152799238399993</v>
      </c>
    </row>
    <row r="12" spans="1:8" x14ac:dyDescent="0.3">
      <c r="A12" s="56" t="s">
        <v>2</v>
      </c>
      <c r="B12" s="60">
        <v>0.1249240105</v>
      </c>
      <c r="C12" s="60">
        <v>0.17499131829</v>
      </c>
      <c r="D12" s="60">
        <v>3.3963513810000005E-2</v>
      </c>
      <c r="E12" s="60">
        <v>6.6812282959999997E-2</v>
      </c>
      <c r="F12" s="60">
        <v>3.4619131810000002E-2</v>
      </c>
      <c r="G12" s="60">
        <v>0</v>
      </c>
      <c r="H12" s="60">
        <v>0.43531025736999995</v>
      </c>
    </row>
    <row r="13" spans="1:8" x14ac:dyDescent="0.3">
      <c r="A13" s="56" t="s">
        <v>3</v>
      </c>
      <c r="B13" s="60">
        <v>0.11551317598999999</v>
      </c>
      <c r="C13" s="60">
        <v>3.7753367170000003E-2</v>
      </c>
      <c r="D13" s="60">
        <v>1.957507487E-2</v>
      </c>
      <c r="E13" s="60">
        <v>5.1842303790000002E-2</v>
      </c>
      <c r="F13" s="60">
        <v>6.2553554080000004E-2</v>
      </c>
      <c r="G13" s="60">
        <v>0</v>
      </c>
      <c r="H13" s="60">
        <v>0.28723747589999998</v>
      </c>
    </row>
    <row r="14" spans="1:8" x14ac:dyDescent="0.3">
      <c r="A14" s="56" t="s">
        <v>4</v>
      </c>
      <c r="B14" s="60">
        <v>0.16617987735</v>
      </c>
      <c r="C14" s="60">
        <v>2.1170355620000001E-2</v>
      </c>
      <c r="D14" s="60">
        <v>1.78112157E-3</v>
      </c>
      <c r="E14" s="60">
        <v>1.9673239260000003E-2</v>
      </c>
      <c r="F14" s="60">
        <v>4.7683476189999997E-2</v>
      </c>
      <c r="G14" s="60">
        <v>0</v>
      </c>
      <c r="H14" s="60">
        <v>0.25648806999000001</v>
      </c>
    </row>
    <row r="15" spans="1:8" x14ac:dyDescent="0.3">
      <c r="A15" s="56" t="s">
        <v>5</v>
      </c>
      <c r="B15" s="60">
        <v>1.02169631961</v>
      </c>
      <c r="C15" s="60">
        <v>1.1034765865899998</v>
      </c>
      <c r="D15" s="60">
        <v>6.7266147469999996E-2</v>
      </c>
      <c r="E15" s="60">
        <v>0.38696779456999997</v>
      </c>
      <c r="F15" s="60">
        <v>0.38560040194</v>
      </c>
      <c r="G15" s="60">
        <v>0</v>
      </c>
      <c r="H15" s="60">
        <v>2.9650072501799993</v>
      </c>
    </row>
    <row r="16" spans="1:8" ht="28.8" x14ac:dyDescent="0.3">
      <c r="A16" s="56" t="s">
        <v>6</v>
      </c>
      <c r="B16" s="60">
        <v>2.8179210980000001E-2</v>
      </c>
      <c r="C16" s="60">
        <v>1.167022362E-2</v>
      </c>
      <c r="D16" s="60">
        <v>2.6275886179999999E-2</v>
      </c>
      <c r="E16" s="60">
        <v>3.0529536999999999E-2</v>
      </c>
      <c r="F16" s="60">
        <v>3.055452522E-2</v>
      </c>
      <c r="G16" s="60">
        <v>0</v>
      </c>
      <c r="H16" s="60">
        <v>0.12720938299999998</v>
      </c>
    </row>
    <row r="17" spans="1:8" x14ac:dyDescent="0.3">
      <c r="A17" s="56" t="s">
        <v>7</v>
      </c>
      <c r="B17" s="60">
        <v>1.2810894342300001</v>
      </c>
      <c r="C17" s="60">
        <v>0.26912928693999999</v>
      </c>
      <c r="D17" s="60">
        <v>0.14775433115</v>
      </c>
      <c r="E17" s="60">
        <v>0.86998390407000004</v>
      </c>
      <c r="F17" s="60">
        <v>0.35985853193</v>
      </c>
      <c r="G17" s="60">
        <v>0</v>
      </c>
      <c r="H17" s="60">
        <v>2.9278154883200003</v>
      </c>
    </row>
    <row r="18" spans="1:8" x14ac:dyDescent="0.3">
      <c r="A18" s="56" t="s">
        <v>28</v>
      </c>
      <c r="B18" s="60">
        <v>3.7653835E-4</v>
      </c>
      <c r="C18" s="60">
        <v>0</v>
      </c>
      <c r="D18" s="60">
        <v>1.0963477099999999E-3</v>
      </c>
      <c r="E18" s="60">
        <v>0</v>
      </c>
      <c r="F18" s="60">
        <v>0</v>
      </c>
      <c r="G18" s="60">
        <v>0</v>
      </c>
      <c r="H18" s="60">
        <v>1.4728860599999998E-3</v>
      </c>
    </row>
    <row r="19" spans="1:8" ht="28.8" x14ac:dyDescent="0.3">
      <c r="A19" s="56" t="s">
        <v>29</v>
      </c>
      <c r="B19" s="60">
        <v>1.331593077E-2</v>
      </c>
      <c r="C19" s="60">
        <v>2.3653101980000001E-2</v>
      </c>
      <c r="D19" s="60">
        <v>2.7804038100000001E-3</v>
      </c>
      <c r="E19" s="60">
        <v>0.11096909468</v>
      </c>
      <c r="F19" s="60">
        <v>8.258449273E-2</v>
      </c>
      <c r="G19" s="60">
        <v>0</v>
      </c>
      <c r="H19" s="60">
        <v>0.23330302397000002</v>
      </c>
    </row>
    <row r="20" spans="1:8" x14ac:dyDescent="0.3">
      <c r="A20" s="56" t="s">
        <v>9</v>
      </c>
      <c r="B20" s="60">
        <v>0</v>
      </c>
      <c r="C20" s="60">
        <v>0</v>
      </c>
      <c r="D20" s="60">
        <v>0</v>
      </c>
      <c r="E20" s="60">
        <v>0</v>
      </c>
      <c r="F20" s="60">
        <v>1.7567132000000001E-4</v>
      </c>
      <c r="G20" s="60">
        <v>0</v>
      </c>
      <c r="H20" s="60">
        <v>1.7567132000000001E-4</v>
      </c>
    </row>
    <row r="21" spans="1:8" x14ac:dyDescent="0.3">
      <c r="B21" s="60"/>
      <c r="C21" s="60"/>
      <c r="D21" s="60"/>
      <c r="E21" s="60"/>
      <c r="F21" s="60"/>
      <c r="G21" s="60"/>
      <c r="H21" s="60"/>
    </row>
    <row r="22" spans="1:8" x14ac:dyDescent="0.3">
      <c r="A22" s="65" t="s">
        <v>10</v>
      </c>
      <c r="B22" s="53">
        <v>4.6925292032900003</v>
      </c>
      <c r="C22" s="53">
        <v>3.1486495369100003</v>
      </c>
      <c r="D22" s="53">
        <v>0.63803273290999996</v>
      </c>
      <c r="E22" s="53">
        <v>2.6323315090800006</v>
      </c>
      <c r="F22" s="53">
        <v>2.1800793774200002</v>
      </c>
      <c r="G22" s="53">
        <v>5.7677070340000004E-2</v>
      </c>
      <c r="H22" s="53">
        <v>13.349299429949998</v>
      </c>
    </row>
    <row r="24" spans="1:8" x14ac:dyDescent="0.3">
      <c r="H24" s="104" t="s">
        <v>328</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3" tint="-0.249977111117893"/>
    <pageSetUpPr fitToPage="1"/>
  </sheetPr>
  <dimension ref="A4:L62"/>
  <sheetViews>
    <sheetView tabSelected="1" zoomScale="85" zoomScaleNormal="85" workbookViewId="0">
      <selection activeCell="N22" sqref="N22"/>
    </sheetView>
  </sheetViews>
  <sheetFormatPr defaultColWidth="9.109375" defaultRowHeight="14.4" x14ac:dyDescent="0.3"/>
  <cols>
    <col min="1" max="1" width="26.33203125" style="44" customWidth="1"/>
    <col min="2" max="10" width="14.6640625" style="44" customWidth="1"/>
    <col min="11" max="11" width="10.6640625" style="44" customWidth="1"/>
    <col min="12" max="12" width="11.5546875" style="44" customWidth="1"/>
    <col min="13" max="16384" width="9.109375" style="44"/>
  </cols>
  <sheetData>
    <row r="4" spans="1:12" x14ac:dyDescent="0.3">
      <c r="A4" s="43"/>
      <c r="B4" s="43"/>
      <c r="C4" s="43"/>
      <c r="D4" s="43"/>
      <c r="E4" s="43"/>
      <c r="F4" s="43"/>
      <c r="G4" s="43"/>
      <c r="H4" s="43"/>
      <c r="I4" s="43"/>
      <c r="J4" s="43"/>
      <c r="K4" s="43"/>
      <c r="L4" s="43"/>
    </row>
    <row r="5" spans="1:12" ht="15.6" x14ac:dyDescent="0.3">
      <c r="A5" s="42" t="s">
        <v>330</v>
      </c>
      <c r="B5" s="43"/>
      <c r="C5" s="43"/>
      <c r="D5" s="43"/>
      <c r="E5" s="43"/>
      <c r="F5" s="43"/>
      <c r="G5" s="43"/>
      <c r="H5" s="43"/>
      <c r="I5" s="43"/>
      <c r="J5" s="43"/>
      <c r="K5" s="43"/>
      <c r="L5" s="43"/>
    </row>
    <row r="6" spans="1:12" x14ac:dyDescent="0.3">
      <c r="A6" s="63" t="s">
        <v>121</v>
      </c>
      <c r="B6" s="64"/>
      <c r="C6" s="64"/>
      <c r="D6" s="64"/>
      <c r="E6" s="64"/>
      <c r="F6" s="64"/>
      <c r="G6" s="64"/>
      <c r="H6" s="64"/>
      <c r="I6" s="64"/>
      <c r="J6" s="64"/>
      <c r="K6" s="64"/>
      <c r="L6" s="64"/>
    </row>
    <row r="7" spans="1:12" x14ac:dyDescent="0.3">
      <c r="A7" s="48"/>
      <c r="B7" s="48"/>
      <c r="C7" s="48"/>
      <c r="D7" s="48"/>
      <c r="E7" s="48"/>
      <c r="F7" s="48"/>
      <c r="G7" s="48"/>
      <c r="H7" s="48"/>
      <c r="I7" s="48"/>
      <c r="J7" s="48"/>
      <c r="K7" s="48"/>
      <c r="L7" s="48"/>
    </row>
    <row r="8" spans="1:12" ht="43.2" x14ac:dyDescent="0.3">
      <c r="A8" s="48"/>
      <c r="B8" s="62" t="s">
        <v>1</v>
      </c>
      <c r="C8" s="62" t="s">
        <v>2</v>
      </c>
      <c r="D8" s="62" t="s">
        <v>3</v>
      </c>
      <c r="E8" s="62" t="s">
        <v>4</v>
      </c>
      <c r="F8" s="62" t="s">
        <v>5</v>
      </c>
      <c r="G8" s="62" t="s">
        <v>6</v>
      </c>
      <c r="H8" s="62" t="s">
        <v>7</v>
      </c>
      <c r="I8" s="62" t="s">
        <v>51</v>
      </c>
      <c r="J8" s="62" t="s">
        <v>8</v>
      </c>
      <c r="K8" s="62" t="s">
        <v>9</v>
      </c>
      <c r="L8" s="144" t="s">
        <v>10</v>
      </c>
    </row>
    <row r="9" spans="1:12" x14ac:dyDescent="0.3">
      <c r="A9" s="145" t="s">
        <v>35</v>
      </c>
      <c r="B9" s="60">
        <v>0</v>
      </c>
      <c r="C9" s="60">
        <v>0</v>
      </c>
      <c r="D9" s="60">
        <v>0</v>
      </c>
      <c r="E9" s="60">
        <v>0</v>
      </c>
      <c r="F9" s="60">
        <v>0</v>
      </c>
      <c r="G9" s="60">
        <v>0</v>
      </c>
      <c r="H9" s="60">
        <v>0</v>
      </c>
      <c r="I9" s="60">
        <v>0</v>
      </c>
      <c r="J9" s="60">
        <v>0</v>
      </c>
      <c r="K9" s="60">
        <v>0</v>
      </c>
      <c r="L9" s="60">
        <v>0</v>
      </c>
    </row>
    <row r="10" spans="1:12" x14ac:dyDescent="0.3">
      <c r="A10" s="145" t="s">
        <v>318</v>
      </c>
      <c r="B10" s="60">
        <v>5.2999412909999995E-2</v>
      </c>
      <c r="C10" s="60">
        <v>5.4776239400000006E-3</v>
      </c>
      <c r="D10" s="60">
        <v>0</v>
      </c>
      <c r="E10" s="60">
        <v>0</v>
      </c>
      <c r="F10" s="60">
        <v>1.1169999999999999E-3</v>
      </c>
      <c r="G10" s="60">
        <v>0</v>
      </c>
      <c r="H10" s="60">
        <v>3.2819199999999999E-4</v>
      </c>
      <c r="I10" s="60">
        <v>0</v>
      </c>
      <c r="J10" s="60">
        <v>0</v>
      </c>
      <c r="K10" s="60">
        <v>0</v>
      </c>
      <c r="L10" s="60">
        <v>5.9922228849999995E-2</v>
      </c>
    </row>
    <row r="11" spans="1:12" ht="30" customHeight="1" x14ac:dyDescent="0.3">
      <c r="A11" s="168" t="s">
        <v>323</v>
      </c>
      <c r="B11" s="60">
        <v>6.90661643E-3</v>
      </c>
      <c r="C11" s="60">
        <v>2.1959110499999998E-3</v>
      </c>
      <c r="D11" s="60">
        <v>0</v>
      </c>
      <c r="E11" s="60">
        <v>7.4273895780000002E-2</v>
      </c>
      <c r="F11" s="60">
        <v>1.2890711265599999</v>
      </c>
      <c r="G11" s="60">
        <v>1.0961412869999999E-2</v>
      </c>
      <c r="H11" s="60">
        <v>0.87261156080000002</v>
      </c>
      <c r="I11" s="60">
        <v>0</v>
      </c>
      <c r="J11" s="60">
        <v>1.151558653E-2</v>
      </c>
      <c r="K11" s="60">
        <v>0</v>
      </c>
      <c r="L11" s="60">
        <v>2.26753611002</v>
      </c>
    </row>
    <row r="12" spans="1:12" x14ac:dyDescent="0.3">
      <c r="A12" s="172" t="s">
        <v>344</v>
      </c>
      <c r="B12" s="60">
        <v>0</v>
      </c>
      <c r="C12" s="60">
        <v>0</v>
      </c>
      <c r="D12" s="60">
        <v>0</v>
      </c>
      <c r="E12" s="60">
        <v>0</v>
      </c>
      <c r="F12" s="60">
        <v>9.3726104719999995E-2</v>
      </c>
      <c r="G12" s="60">
        <v>1.0961412869999999E-2</v>
      </c>
      <c r="H12" s="60">
        <v>0.40003765342000003</v>
      </c>
      <c r="I12" s="60">
        <v>0</v>
      </c>
      <c r="J12" s="60">
        <v>7.3207273099999996E-3</v>
      </c>
      <c r="K12" s="60">
        <v>0</v>
      </c>
      <c r="L12" s="60">
        <v>0.51204589832000003</v>
      </c>
    </row>
    <row r="13" spans="1:12" x14ac:dyDescent="0.3">
      <c r="A13" s="172" t="s">
        <v>345</v>
      </c>
      <c r="B13" s="60">
        <v>0</v>
      </c>
      <c r="C13" s="60">
        <v>0</v>
      </c>
      <c r="D13" s="60">
        <v>0</v>
      </c>
      <c r="E13" s="60">
        <v>0</v>
      </c>
      <c r="F13" s="60">
        <v>0.25132698878999998</v>
      </c>
      <c r="G13" s="60">
        <v>0</v>
      </c>
      <c r="H13" s="60">
        <v>0.14514684059999999</v>
      </c>
      <c r="I13" s="60">
        <v>0</v>
      </c>
      <c r="J13" s="60">
        <v>0</v>
      </c>
      <c r="K13" s="60">
        <v>0</v>
      </c>
      <c r="L13" s="60">
        <v>0.39647382938999998</v>
      </c>
    </row>
    <row r="14" spans="1:12" x14ac:dyDescent="0.3">
      <c r="A14" s="173" t="s">
        <v>320</v>
      </c>
      <c r="B14" s="60">
        <v>0</v>
      </c>
      <c r="C14" s="60">
        <v>0</v>
      </c>
      <c r="D14" s="60">
        <v>0</v>
      </c>
      <c r="E14" s="60">
        <v>1.0207894529999999E-2</v>
      </c>
      <c r="F14" s="60">
        <v>0.93034417874999997</v>
      </c>
      <c r="G14" s="60">
        <v>0</v>
      </c>
      <c r="H14" s="60">
        <v>0.17487659378999998</v>
      </c>
      <c r="I14" s="60">
        <v>0</v>
      </c>
      <c r="J14" s="60">
        <v>4.1948592199999996E-3</v>
      </c>
      <c r="K14" s="60">
        <v>0</v>
      </c>
      <c r="L14" s="60">
        <v>1.1196235262900001</v>
      </c>
    </row>
    <row r="15" spans="1:12" x14ac:dyDescent="0.3">
      <c r="A15" s="173" t="s">
        <v>321</v>
      </c>
      <c r="B15" s="60">
        <v>6.90661643E-3</v>
      </c>
      <c r="C15" s="60">
        <v>2.1959110499999998E-3</v>
      </c>
      <c r="D15" s="60">
        <v>0</v>
      </c>
      <c r="E15" s="60">
        <v>6.4066001250000004E-2</v>
      </c>
      <c r="F15" s="60">
        <v>1.3673854300000001E-2</v>
      </c>
      <c r="G15" s="60">
        <v>0</v>
      </c>
      <c r="H15" s="60">
        <v>0.15255047299000002</v>
      </c>
      <c r="I15" s="60">
        <v>0</v>
      </c>
      <c r="J15" s="60">
        <v>0</v>
      </c>
      <c r="K15" s="60">
        <v>0</v>
      </c>
      <c r="L15" s="60">
        <v>0.23939285602000002</v>
      </c>
    </row>
    <row r="16" spans="1:12" x14ac:dyDescent="0.3">
      <c r="A16" s="145" t="s">
        <v>37</v>
      </c>
      <c r="B16" s="60">
        <v>0</v>
      </c>
      <c r="C16" s="60">
        <v>0</v>
      </c>
      <c r="D16" s="60">
        <v>0</v>
      </c>
      <c r="E16" s="60">
        <v>0</v>
      </c>
      <c r="F16" s="60">
        <v>0</v>
      </c>
      <c r="G16" s="60">
        <v>0</v>
      </c>
      <c r="H16" s="60">
        <v>0</v>
      </c>
      <c r="I16" s="60">
        <v>0</v>
      </c>
      <c r="J16" s="60">
        <v>0</v>
      </c>
      <c r="K16" s="60">
        <v>0</v>
      </c>
      <c r="L16" s="60">
        <v>0</v>
      </c>
    </row>
    <row r="17" spans="1:12" x14ac:dyDescent="0.3">
      <c r="A17" s="145" t="s">
        <v>38</v>
      </c>
      <c r="B17" s="60">
        <v>4.1520000000000003E-3</v>
      </c>
      <c r="C17" s="60">
        <v>0</v>
      </c>
      <c r="D17" s="60">
        <v>8.9999999999999993E-3</v>
      </c>
      <c r="E17" s="60">
        <v>1.7121999999999998E-2</v>
      </c>
      <c r="F17" s="60">
        <v>0.48959860999999999</v>
      </c>
      <c r="G17" s="60">
        <v>0</v>
      </c>
      <c r="H17" s="60">
        <v>0.22799</v>
      </c>
      <c r="I17" s="60">
        <v>0</v>
      </c>
      <c r="J17" s="60">
        <v>0</v>
      </c>
      <c r="K17" s="60">
        <v>0</v>
      </c>
      <c r="L17" s="60">
        <v>0.74786260999999998</v>
      </c>
    </row>
    <row r="18" spans="1:12" x14ac:dyDescent="0.3">
      <c r="A18" s="44" t="s">
        <v>39</v>
      </c>
      <c r="B18" s="60">
        <v>0.87537318050000001</v>
      </c>
      <c r="C18" s="60">
        <v>4.8731375090000001E-2</v>
      </c>
      <c r="D18" s="60">
        <v>0</v>
      </c>
      <c r="E18" s="60">
        <v>4.914E-3</v>
      </c>
      <c r="F18" s="60">
        <v>7.3307582400000005E-3</v>
      </c>
      <c r="G18" s="60">
        <v>0</v>
      </c>
      <c r="H18" s="60">
        <v>0</v>
      </c>
      <c r="I18" s="60">
        <v>0</v>
      </c>
      <c r="J18" s="60">
        <v>0</v>
      </c>
      <c r="K18" s="60">
        <v>0</v>
      </c>
      <c r="L18" s="60">
        <v>0.93634931382999997</v>
      </c>
    </row>
    <row r="19" spans="1:12" x14ac:dyDescent="0.3">
      <c r="A19" s="44" t="s">
        <v>9</v>
      </c>
      <c r="B19" s="60">
        <v>0</v>
      </c>
      <c r="C19" s="60">
        <v>0</v>
      </c>
      <c r="D19" s="60">
        <v>0</v>
      </c>
      <c r="E19" s="60">
        <v>0</v>
      </c>
      <c r="F19" s="60">
        <v>0</v>
      </c>
      <c r="G19" s="60">
        <v>0</v>
      </c>
      <c r="H19" s="60">
        <v>0</v>
      </c>
      <c r="I19" s="60">
        <v>0</v>
      </c>
      <c r="J19" s="60">
        <v>0</v>
      </c>
      <c r="K19" s="60">
        <v>0</v>
      </c>
      <c r="L19" s="60">
        <v>0</v>
      </c>
    </row>
    <row r="20" spans="1:12" x14ac:dyDescent="0.3">
      <c r="A20" s="65" t="s">
        <v>10</v>
      </c>
      <c r="B20" s="53">
        <v>0.93943120983999995</v>
      </c>
      <c r="C20" s="53">
        <v>5.6404910080000002E-2</v>
      </c>
      <c r="D20" s="53">
        <v>8.9999999999999993E-3</v>
      </c>
      <c r="E20" s="53">
        <v>9.6309895780000002E-2</v>
      </c>
      <c r="F20" s="53">
        <v>1.7871174947999999</v>
      </c>
      <c r="G20" s="53">
        <v>1.0961412869999999E-2</v>
      </c>
      <c r="H20" s="53">
        <v>1.1009297527999999</v>
      </c>
      <c r="I20" s="53">
        <v>0</v>
      </c>
      <c r="J20" s="53">
        <v>1.151558653E-2</v>
      </c>
      <c r="K20" s="53">
        <v>0</v>
      </c>
      <c r="L20" s="53">
        <v>4.0116702627</v>
      </c>
    </row>
    <row r="21" spans="1:12" x14ac:dyDescent="0.3">
      <c r="A21" s="66" t="s">
        <v>40</v>
      </c>
    </row>
    <row r="25" spans="1:12" ht="15.6" x14ac:dyDescent="0.3">
      <c r="A25" s="42" t="s">
        <v>331</v>
      </c>
      <c r="B25" s="43"/>
      <c r="C25" s="43"/>
      <c r="D25" s="43"/>
      <c r="E25" s="43"/>
      <c r="F25" s="43"/>
      <c r="G25" s="43"/>
      <c r="H25" s="43"/>
      <c r="I25" s="43"/>
      <c r="J25" s="43"/>
      <c r="K25" s="43"/>
      <c r="L25" s="43"/>
    </row>
    <row r="26" spans="1:12" x14ac:dyDescent="0.3">
      <c r="A26" s="63" t="s">
        <v>122</v>
      </c>
      <c r="B26" s="64"/>
      <c r="C26" s="64"/>
      <c r="D26" s="64"/>
      <c r="E26" s="64"/>
      <c r="F26" s="64"/>
      <c r="G26" s="64"/>
      <c r="H26" s="64"/>
      <c r="I26" s="64"/>
      <c r="J26" s="64"/>
      <c r="K26" s="64"/>
      <c r="L26" s="64"/>
    </row>
    <row r="27" spans="1:12" x14ac:dyDescent="0.3">
      <c r="A27" s="48"/>
      <c r="B27" s="48"/>
      <c r="C27" s="48"/>
      <c r="D27" s="48"/>
      <c r="E27" s="48"/>
      <c r="F27" s="48"/>
      <c r="G27" s="48"/>
      <c r="H27" s="48"/>
      <c r="I27" s="48"/>
      <c r="J27" s="48"/>
      <c r="K27" s="48"/>
      <c r="L27" s="48"/>
    </row>
    <row r="28" spans="1:12" ht="43.2" x14ac:dyDescent="0.3">
      <c r="A28" s="48"/>
      <c r="B28" s="62" t="s">
        <v>1</v>
      </c>
      <c r="C28" s="62" t="s">
        <v>2</v>
      </c>
      <c r="D28" s="62" t="s">
        <v>3</v>
      </c>
      <c r="E28" s="62" t="s">
        <v>4</v>
      </c>
      <c r="F28" s="62" t="s">
        <v>5</v>
      </c>
      <c r="G28" s="62" t="s">
        <v>6</v>
      </c>
      <c r="H28" s="62" t="s">
        <v>7</v>
      </c>
      <c r="I28" s="62" t="s">
        <v>51</v>
      </c>
      <c r="J28" s="62" t="s">
        <v>8</v>
      </c>
      <c r="K28" s="62" t="s">
        <v>9</v>
      </c>
      <c r="L28" s="144" t="s">
        <v>10</v>
      </c>
    </row>
    <row r="29" spans="1:12" x14ac:dyDescent="0.3">
      <c r="A29" s="145" t="s">
        <v>35</v>
      </c>
      <c r="B29" s="60">
        <v>0</v>
      </c>
      <c r="C29" s="60">
        <v>0</v>
      </c>
      <c r="D29" s="60">
        <v>0</v>
      </c>
      <c r="E29" s="60">
        <v>0</v>
      </c>
      <c r="F29" s="60">
        <v>0</v>
      </c>
      <c r="G29" s="60">
        <v>0</v>
      </c>
      <c r="H29" s="60">
        <v>0</v>
      </c>
      <c r="I29" s="60">
        <v>0</v>
      </c>
      <c r="J29" s="60">
        <v>0</v>
      </c>
      <c r="K29" s="60">
        <v>0</v>
      </c>
      <c r="L29" s="60">
        <v>0</v>
      </c>
    </row>
    <row r="30" spans="1:12" x14ac:dyDescent="0.3">
      <c r="A30" s="145" t="s">
        <v>318</v>
      </c>
      <c r="B30" s="60">
        <v>0.99118718051999999</v>
      </c>
      <c r="C30" s="60">
        <v>0.12870360518999999</v>
      </c>
      <c r="D30" s="60">
        <v>0.25359804692999999</v>
      </c>
      <c r="E30" s="60">
        <v>8.9619463580000003E-2</v>
      </c>
      <c r="F30" s="60">
        <v>0.19254059011999999</v>
      </c>
      <c r="G30" s="60">
        <v>2.9664763659999999E-2</v>
      </c>
      <c r="H30" s="60">
        <v>4.6817004650000001E-2</v>
      </c>
      <c r="I30" s="60">
        <v>3.7653835E-4</v>
      </c>
      <c r="J30" s="60">
        <v>1.8637822489999997E-2</v>
      </c>
      <c r="K30" s="60">
        <v>1.7567132000000001E-4</v>
      </c>
      <c r="L30" s="60">
        <v>1.7513206868100002</v>
      </c>
    </row>
    <row r="31" spans="1:12" ht="28.8" x14ac:dyDescent="0.3">
      <c r="A31" s="168" t="s">
        <v>323</v>
      </c>
      <c r="B31" s="60">
        <v>8.7012474699999995E-3</v>
      </c>
      <c r="C31" s="60">
        <v>1.8411469299999999E-3</v>
      </c>
      <c r="D31" s="60">
        <v>0</v>
      </c>
      <c r="E31" s="60">
        <v>8.6360051799999997E-3</v>
      </c>
      <c r="F31" s="60">
        <v>0.90579534274000006</v>
      </c>
      <c r="G31" s="60">
        <v>7.6803030650000007E-2</v>
      </c>
      <c r="H31" s="60">
        <v>1.73768156849</v>
      </c>
      <c r="I31" s="60">
        <v>0</v>
      </c>
      <c r="J31" s="60">
        <v>0.12423640073999999</v>
      </c>
      <c r="K31" s="60">
        <v>0</v>
      </c>
      <c r="L31" s="60">
        <v>2.8636947421999999</v>
      </c>
    </row>
    <row r="32" spans="1:12" x14ac:dyDescent="0.3">
      <c r="A32" s="172" t="s">
        <v>344</v>
      </c>
      <c r="B32" s="60">
        <v>0</v>
      </c>
      <c r="C32" s="60">
        <v>0</v>
      </c>
      <c r="D32" s="60">
        <v>0</v>
      </c>
      <c r="E32" s="60">
        <v>0</v>
      </c>
      <c r="F32" s="60">
        <v>0.29800793400999998</v>
      </c>
      <c r="G32" s="60">
        <v>5.9811788320000003E-2</v>
      </c>
      <c r="H32" s="60">
        <v>0.61848538786999996</v>
      </c>
      <c r="I32" s="60">
        <v>0</v>
      </c>
      <c r="J32" s="60">
        <v>2.1033088879999998E-2</v>
      </c>
      <c r="K32" s="60">
        <v>0</v>
      </c>
      <c r="L32" s="60">
        <v>0.99733819907999999</v>
      </c>
    </row>
    <row r="33" spans="1:12" x14ac:dyDescent="0.3">
      <c r="A33" s="172" t="s">
        <v>345</v>
      </c>
      <c r="B33" s="60">
        <v>5.9316856999999993E-4</v>
      </c>
      <c r="C33" s="60">
        <v>0</v>
      </c>
      <c r="D33" s="60">
        <v>0</v>
      </c>
      <c r="E33" s="60">
        <v>0</v>
      </c>
      <c r="F33" s="60">
        <v>0.22164426600000001</v>
      </c>
      <c r="G33" s="60">
        <v>3.9981975699999997E-3</v>
      </c>
      <c r="H33" s="60">
        <v>0.44140751195</v>
      </c>
      <c r="I33" s="60">
        <v>0</v>
      </c>
      <c r="J33" s="60">
        <v>0</v>
      </c>
      <c r="K33" s="60">
        <v>0</v>
      </c>
      <c r="L33" s="60">
        <v>0.66764314409000003</v>
      </c>
    </row>
    <row r="34" spans="1:12" x14ac:dyDescent="0.3">
      <c r="A34" s="173" t="s">
        <v>320</v>
      </c>
      <c r="B34" s="60">
        <v>4.3520501799999998E-3</v>
      </c>
      <c r="C34" s="60">
        <v>0</v>
      </c>
      <c r="D34" s="60">
        <v>0</v>
      </c>
      <c r="E34" s="60">
        <v>0</v>
      </c>
      <c r="F34" s="60">
        <v>0.38457850824000001</v>
      </c>
      <c r="G34" s="60">
        <v>1.2993044759999999E-2</v>
      </c>
      <c r="H34" s="60">
        <v>0.63173696826000003</v>
      </c>
      <c r="I34" s="60">
        <v>0</v>
      </c>
      <c r="J34" s="60">
        <v>0.10320331185999999</v>
      </c>
      <c r="K34" s="60">
        <v>0</v>
      </c>
      <c r="L34" s="60">
        <v>1.1368638833</v>
      </c>
    </row>
    <row r="35" spans="1:12" x14ac:dyDescent="0.3">
      <c r="A35" s="173" t="s">
        <v>321</v>
      </c>
      <c r="B35" s="60">
        <v>3.7560287200000004E-3</v>
      </c>
      <c r="C35" s="60">
        <v>1.8411469299999999E-3</v>
      </c>
      <c r="D35" s="60">
        <v>0</v>
      </c>
      <c r="E35" s="60">
        <v>8.6360051799999997E-3</v>
      </c>
      <c r="F35" s="60">
        <v>1.5646344900000001E-3</v>
      </c>
      <c r="G35" s="60">
        <v>0</v>
      </c>
      <c r="H35" s="60">
        <v>4.6051700409999993E-2</v>
      </c>
      <c r="I35" s="60">
        <v>0</v>
      </c>
      <c r="J35" s="60">
        <v>0</v>
      </c>
      <c r="K35" s="60">
        <v>0</v>
      </c>
      <c r="L35" s="60">
        <v>6.1849515729999999E-2</v>
      </c>
    </row>
    <row r="36" spans="1:12" x14ac:dyDescent="0.3">
      <c r="A36" s="145" t="s">
        <v>37</v>
      </c>
      <c r="B36" s="60">
        <v>0</v>
      </c>
      <c r="C36" s="60">
        <v>0</v>
      </c>
      <c r="D36" s="60">
        <v>0</v>
      </c>
      <c r="E36" s="60">
        <v>0</v>
      </c>
      <c r="F36" s="60">
        <v>0</v>
      </c>
      <c r="G36" s="60">
        <v>0</v>
      </c>
      <c r="H36" s="60">
        <v>0</v>
      </c>
      <c r="I36" s="60">
        <v>0</v>
      </c>
      <c r="J36" s="60">
        <v>0</v>
      </c>
      <c r="K36" s="60">
        <v>0</v>
      </c>
      <c r="L36" s="60">
        <v>0</v>
      </c>
    </row>
    <row r="37" spans="1:12" x14ac:dyDescent="0.3">
      <c r="A37" s="145" t="s">
        <v>38</v>
      </c>
      <c r="B37" s="60">
        <v>0</v>
      </c>
      <c r="C37" s="60">
        <v>0</v>
      </c>
      <c r="D37" s="60">
        <v>0</v>
      </c>
      <c r="E37" s="60">
        <v>0</v>
      </c>
      <c r="F37" s="60">
        <v>0</v>
      </c>
      <c r="G37" s="60">
        <v>7.50621828E-3</v>
      </c>
      <c r="H37" s="60">
        <v>3.7355742909999996E-2</v>
      </c>
      <c r="I37" s="60">
        <v>0</v>
      </c>
      <c r="J37" s="60">
        <v>6.2290668060000005E-2</v>
      </c>
      <c r="K37" s="60">
        <v>0</v>
      </c>
      <c r="L37" s="60">
        <v>0.10715262924999999</v>
      </c>
    </row>
    <row r="38" spans="1:12" x14ac:dyDescent="0.3">
      <c r="A38" s="44" t="s">
        <v>39</v>
      </c>
      <c r="B38" s="60">
        <v>4.1759602860099898</v>
      </c>
      <c r="C38" s="60">
        <v>0.24836059516999998</v>
      </c>
      <c r="D38" s="60">
        <v>2.4639428969999998E-2</v>
      </c>
      <c r="E38" s="60">
        <v>6.1922705450000004E-2</v>
      </c>
      <c r="F38" s="60">
        <v>7.9553822519999998E-2</v>
      </c>
      <c r="G38" s="60">
        <v>2.2739575400000001E-3</v>
      </c>
      <c r="H38" s="60">
        <v>5.0314194699999995E-3</v>
      </c>
      <c r="I38" s="60">
        <v>1.0963477099999999E-3</v>
      </c>
      <c r="J38" s="60">
        <v>1.662254615E-2</v>
      </c>
      <c r="K38" s="60">
        <v>0</v>
      </c>
      <c r="L38" s="60">
        <v>4.6154611089899893</v>
      </c>
    </row>
    <row r="39" spans="1:12" x14ac:dyDescent="0.3">
      <c r="A39" s="44" t="s">
        <v>9</v>
      </c>
      <c r="B39" s="60">
        <v>0</v>
      </c>
      <c r="C39" s="60">
        <v>0</v>
      </c>
      <c r="D39" s="60">
        <v>0</v>
      </c>
      <c r="E39" s="60">
        <v>0</v>
      </c>
      <c r="F39" s="60">
        <v>0</v>
      </c>
      <c r="G39" s="60">
        <v>0</v>
      </c>
      <c r="H39" s="60">
        <v>0</v>
      </c>
      <c r="I39" s="60">
        <v>0</v>
      </c>
      <c r="J39" s="60">
        <v>0</v>
      </c>
      <c r="K39" s="60">
        <v>0</v>
      </c>
      <c r="L39" s="60">
        <v>0</v>
      </c>
    </row>
    <row r="40" spans="1:12" x14ac:dyDescent="0.3">
      <c r="A40" s="65" t="s">
        <v>10</v>
      </c>
      <c r="B40" s="53">
        <v>5.17584871399999</v>
      </c>
      <c r="C40" s="53">
        <v>0.37890534728999992</v>
      </c>
      <c r="D40" s="53">
        <v>0.27823747589999998</v>
      </c>
      <c r="E40" s="53">
        <v>0.16017817421000002</v>
      </c>
      <c r="F40" s="53">
        <v>1.1778897553800001</v>
      </c>
      <c r="G40" s="53">
        <v>0.11624797013</v>
      </c>
      <c r="H40" s="53">
        <v>1.8268857355200001</v>
      </c>
      <c r="I40" s="53">
        <v>1.4728860599999998E-3</v>
      </c>
      <c r="J40" s="53">
        <v>0.22178743744000001</v>
      </c>
      <c r="K40" s="53">
        <v>1.7567132000000001E-4</v>
      </c>
      <c r="L40" s="53">
        <v>9.3376291672499896</v>
      </c>
    </row>
    <row r="45" spans="1:12" ht="15.6" x14ac:dyDescent="0.3">
      <c r="A45" s="42" t="s">
        <v>332</v>
      </c>
      <c r="B45" s="43"/>
      <c r="C45" s="43"/>
      <c r="D45" s="43"/>
      <c r="E45" s="43"/>
      <c r="F45" s="43"/>
      <c r="G45" s="43"/>
      <c r="H45" s="43"/>
      <c r="I45" s="43"/>
      <c r="J45" s="43"/>
      <c r="K45" s="43"/>
      <c r="L45" s="43"/>
    </row>
    <row r="46" spans="1:12" x14ac:dyDescent="0.3">
      <c r="A46" s="63" t="s">
        <v>123</v>
      </c>
      <c r="B46" s="64"/>
      <c r="C46" s="64"/>
      <c r="D46" s="64"/>
      <c r="E46" s="64"/>
      <c r="F46" s="64"/>
      <c r="G46" s="64"/>
      <c r="H46" s="64"/>
      <c r="I46" s="64"/>
      <c r="J46" s="64"/>
      <c r="K46" s="64"/>
      <c r="L46" s="64"/>
    </row>
    <row r="47" spans="1:12" x14ac:dyDescent="0.3">
      <c r="A47" s="48"/>
      <c r="B47" s="48"/>
      <c r="C47" s="48"/>
      <c r="D47" s="48"/>
      <c r="E47" s="48"/>
      <c r="F47" s="48"/>
      <c r="G47" s="48"/>
      <c r="H47" s="48"/>
      <c r="I47" s="48"/>
      <c r="J47" s="48"/>
      <c r="K47" s="48"/>
      <c r="L47" s="48"/>
    </row>
    <row r="48" spans="1:12" ht="43.2" x14ac:dyDescent="0.3">
      <c r="A48" s="48"/>
      <c r="B48" s="62" t="s">
        <v>1</v>
      </c>
      <c r="C48" s="62" t="s">
        <v>2</v>
      </c>
      <c r="D48" s="62" t="s">
        <v>3</v>
      </c>
      <c r="E48" s="62" t="s">
        <v>4</v>
      </c>
      <c r="F48" s="62" t="s">
        <v>5</v>
      </c>
      <c r="G48" s="62" t="s">
        <v>6</v>
      </c>
      <c r="H48" s="62" t="s">
        <v>7</v>
      </c>
      <c r="I48" s="62" t="s">
        <v>51</v>
      </c>
      <c r="J48" s="62" t="s">
        <v>8</v>
      </c>
      <c r="K48" s="62" t="s">
        <v>9</v>
      </c>
      <c r="L48" s="144" t="s">
        <v>10</v>
      </c>
    </row>
    <row r="49" spans="1:12" x14ac:dyDescent="0.3">
      <c r="A49" s="145" t="s">
        <v>35</v>
      </c>
      <c r="B49" s="60">
        <v>0</v>
      </c>
      <c r="C49" s="60">
        <v>0</v>
      </c>
      <c r="D49" s="60">
        <v>0</v>
      </c>
      <c r="E49" s="60">
        <v>0</v>
      </c>
      <c r="F49" s="60">
        <v>0</v>
      </c>
      <c r="G49" s="60">
        <v>0</v>
      </c>
      <c r="H49" s="60">
        <v>0</v>
      </c>
      <c r="I49" s="60">
        <v>0</v>
      </c>
      <c r="J49" s="60">
        <v>0</v>
      </c>
      <c r="K49" s="60">
        <v>0</v>
      </c>
      <c r="L49" s="60">
        <v>0</v>
      </c>
    </row>
    <row r="50" spans="1:12" x14ac:dyDescent="0.3">
      <c r="A50" s="145" t="s">
        <v>318</v>
      </c>
      <c r="B50" s="60">
        <v>1.0441865934300001</v>
      </c>
      <c r="C50" s="60">
        <v>0.13418122913</v>
      </c>
      <c r="D50" s="60">
        <v>0.25359804692999999</v>
      </c>
      <c r="E50" s="60">
        <v>8.9619463580000003E-2</v>
      </c>
      <c r="F50" s="60">
        <v>0.19365759012</v>
      </c>
      <c r="G50" s="60">
        <v>2.9664763659999999E-2</v>
      </c>
      <c r="H50" s="60">
        <v>4.7145196649999999E-2</v>
      </c>
      <c r="I50" s="60">
        <v>3.7653835E-4</v>
      </c>
      <c r="J50" s="60">
        <v>1.8637822489999997E-2</v>
      </c>
      <c r="K50" s="60">
        <v>1.7567132000000001E-4</v>
      </c>
      <c r="L50" s="60">
        <v>1.8112429156600003</v>
      </c>
    </row>
    <row r="51" spans="1:12" ht="28.8" x14ac:dyDescent="0.3">
      <c r="A51" s="168" t="s">
        <v>323</v>
      </c>
      <c r="B51" s="60">
        <v>1.5607863899999999E-2</v>
      </c>
      <c r="C51" s="60">
        <v>4.0370579799999997E-3</v>
      </c>
      <c r="D51" s="60">
        <v>0</v>
      </c>
      <c r="E51" s="60">
        <v>8.2909900960000005E-2</v>
      </c>
      <c r="F51" s="60">
        <v>2.1948664693</v>
      </c>
      <c r="G51" s="60">
        <v>8.7764443520000013E-2</v>
      </c>
      <c r="H51" s="60">
        <v>2.61029312929</v>
      </c>
      <c r="I51" s="60">
        <v>0</v>
      </c>
      <c r="J51" s="60">
        <v>0.13575198726999999</v>
      </c>
      <c r="K51" s="60">
        <v>0</v>
      </c>
      <c r="L51" s="60">
        <v>5.1312308522199999</v>
      </c>
    </row>
    <row r="52" spans="1:12" x14ac:dyDescent="0.3">
      <c r="A52" s="172" t="s">
        <v>344</v>
      </c>
      <c r="B52" s="60">
        <v>0</v>
      </c>
      <c r="C52" s="60">
        <v>0</v>
      </c>
      <c r="D52" s="60">
        <v>0</v>
      </c>
      <c r="E52" s="60">
        <v>0</v>
      </c>
      <c r="F52" s="60">
        <v>0.39173403872999996</v>
      </c>
      <c r="G52" s="60">
        <v>7.0773201189999996E-2</v>
      </c>
      <c r="H52" s="60">
        <v>1.0185230412899999</v>
      </c>
      <c r="I52" s="60">
        <v>0</v>
      </c>
      <c r="J52" s="60">
        <v>2.8353816189999999E-2</v>
      </c>
      <c r="K52" s="60">
        <v>0</v>
      </c>
      <c r="L52" s="60">
        <v>1.5093840973999999</v>
      </c>
    </row>
    <row r="53" spans="1:12" x14ac:dyDescent="0.3">
      <c r="A53" s="172" t="s">
        <v>345</v>
      </c>
      <c r="B53" s="60">
        <v>5.9316856999999993E-4</v>
      </c>
      <c r="C53" s="60">
        <v>0</v>
      </c>
      <c r="D53" s="60">
        <v>0</v>
      </c>
      <c r="E53" s="60">
        <v>0</v>
      </c>
      <c r="F53" s="60">
        <v>0.47297125479000002</v>
      </c>
      <c r="G53" s="60">
        <v>3.9981975699999997E-3</v>
      </c>
      <c r="H53" s="60">
        <v>0.58655435254999999</v>
      </c>
      <c r="I53" s="60">
        <v>0</v>
      </c>
      <c r="J53" s="60">
        <v>0</v>
      </c>
      <c r="K53" s="60">
        <v>0</v>
      </c>
      <c r="L53" s="60">
        <v>1.06411697348</v>
      </c>
    </row>
    <row r="54" spans="1:12" x14ac:dyDescent="0.3">
      <c r="A54" s="173" t="s">
        <v>320</v>
      </c>
      <c r="B54" s="60">
        <v>4.3520501799999998E-3</v>
      </c>
      <c r="C54" s="60">
        <v>0</v>
      </c>
      <c r="D54" s="60">
        <v>0</v>
      </c>
      <c r="E54" s="60">
        <v>1.0207894529999999E-2</v>
      </c>
      <c r="F54" s="60">
        <v>1.3149226869899999</v>
      </c>
      <c r="G54" s="60">
        <v>1.2993044759999999E-2</v>
      </c>
      <c r="H54" s="60">
        <v>0.80661356205000001</v>
      </c>
      <c r="I54" s="60">
        <v>0</v>
      </c>
      <c r="J54" s="60">
        <v>0.10739817107999999</v>
      </c>
      <c r="K54" s="60">
        <v>0</v>
      </c>
      <c r="L54" s="60">
        <v>2.25648740959</v>
      </c>
    </row>
    <row r="55" spans="1:12" x14ac:dyDescent="0.3">
      <c r="A55" s="173" t="s">
        <v>321</v>
      </c>
      <c r="B55" s="60">
        <v>1.066264515E-2</v>
      </c>
      <c r="C55" s="60">
        <v>4.0370579799999997E-3</v>
      </c>
      <c r="D55" s="60">
        <v>0</v>
      </c>
      <c r="E55" s="60">
        <v>7.2702006430000007E-2</v>
      </c>
      <c r="F55" s="60">
        <v>1.5238488790000001E-2</v>
      </c>
      <c r="G55" s="60">
        <v>0</v>
      </c>
      <c r="H55" s="60">
        <v>0.19860217340000003</v>
      </c>
      <c r="I55" s="60">
        <v>0</v>
      </c>
      <c r="J55" s="60">
        <v>0</v>
      </c>
      <c r="K55" s="60">
        <v>0</v>
      </c>
      <c r="L55" s="60">
        <v>0.30124237175000002</v>
      </c>
    </row>
    <row r="56" spans="1:12" x14ac:dyDescent="0.3">
      <c r="A56" s="145" t="s">
        <v>37</v>
      </c>
      <c r="B56" s="60">
        <v>0</v>
      </c>
      <c r="C56" s="60">
        <v>0</v>
      </c>
      <c r="D56" s="60">
        <v>0</v>
      </c>
      <c r="E56" s="60">
        <v>0</v>
      </c>
      <c r="F56" s="60">
        <v>0</v>
      </c>
      <c r="G56" s="60">
        <v>0</v>
      </c>
      <c r="H56" s="60">
        <v>0</v>
      </c>
      <c r="I56" s="60">
        <v>0</v>
      </c>
      <c r="J56" s="60">
        <v>0</v>
      </c>
      <c r="K56" s="60">
        <v>0</v>
      </c>
      <c r="L56" s="60">
        <v>0</v>
      </c>
    </row>
    <row r="57" spans="1:12" x14ac:dyDescent="0.3">
      <c r="A57" s="44" t="s">
        <v>38</v>
      </c>
      <c r="B57" s="60">
        <v>4.1520000000000003E-3</v>
      </c>
      <c r="C57" s="60">
        <v>0</v>
      </c>
      <c r="D57" s="60">
        <v>8.9999999999999993E-3</v>
      </c>
      <c r="E57" s="60">
        <v>1.7121999999999998E-2</v>
      </c>
      <c r="F57" s="60">
        <v>0.48959860999999999</v>
      </c>
      <c r="G57" s="60">
        <v>7.50621828E-3</v>
      </c>
      <c r="H57" s="60">
        <v>0.26534574291000002</v>
      </c>
      <c r="I57" s="60">
        <v>0</v>
      </c>
      <c r="J57" s="60">
        <v>6.2290668060000005E-2</v>
      </c>
      <c r="K57" s="60">
        <v>0</v>
      </c>
      <c r="L57" s="60">
        <v>0.85501523925</v>
      </c>
    </row>
    <row r="58" spans="1:12" x14ac:dyDescent="0.3">
      <c r="A58" s="44" t="s">
        <v>39</v>
      </c>
      <c r="B58" s="60">
        <v>5.0513334665099894</v>
      </c>
      <c r="C58" s="60">
        <v>0.29709197026</v>
      </c>
      <c r="D58" s="60">
        <v>2.4639428969999998E-2</v>
      </c>
      <c r="E58" s="60">
        <v>6.6836705450000006E-2</v>
      </c>
      <c r="F58" s="60">
        <v>8.6884580759999996E-2</v>
      </c>
      <c r="G58" s="60">
        <v>2.2739575400000001E-3</v>
      </c>
      <c r="H58" s="60">
        <v>5.0314194699999995E-3</v>
      </c>
      <c r="I58" s="60">
        <v>1.0963477099999999E-3</v>
      </c>
      <c r="J58" s="60">
        <v>1.662254615E-2</v>
      </c>
      <c r="K58" s="60">
        <v>0</v>
      </c>
      <c r="L58" s="60">
        <v>5.5518104228199894</v>
      </c>
    </row>
    <row r="59" spans="1:12" x14ac:dyDescent="0.3">
      <c r="A59" s="44" t="s">
        <v>9</v>
      </c>
      <c r="B59" s="60">
        <v>0</v>
      </c>
      <c r="C59" s="60">
        <v>0</v>
      </c>
      <c r="D59" s="60">
        <v>0</v>
      </c>
      <c r="E59" s="60">
        <v>0</v>
      </c>
      <c r="F59" s="60">
        <v>0</v>
      </c>
      <c r="G59" s="60">
        <v>0</v>
      </c>
      <c r="H59" s="60">
        <v>0</v>
      </c>
      <c r="I59" s="60">
        <v>0</v>
      </c>
      <c r="J59" s="60">
        <v>0</v>
      </c>
      <c r="K59" s="60">
        <v>0</v>
      </c>
      <c r="L59" s="60">
        <v>0</v>
      </c>
    </row>
    <row r="60" spans="1:12" x14ac:dyDescent="0.3">
      <c r="A60" s="65" t="s">
        <v>10</v>
      </c>
      <c r="B60" s="53">
        <v>6.1152799238399904</v>
      </c>
      <c r="C60" s="53">
        <v>0.4353102573699999</v>
      </c>
      <c r="D60" s="53">
        <v>0.28723747589999998</v>
      </c>
      <c r="E60" s="53">
        <v>0.25648806999000001</v>
      </c>
      <c r="F60" s="53">
        <v>2.9650072501800002</v>
      </c>
      <c r="G60" s="53">
        <v>0.12720938300000001</v>
      </c>
      <c r="H60" s="53">
        <v>2.9278154883200003</v>
      </c>
      <c r="I60" s="53">
        <v>1.4728860599999998E-3</v>
      </c>
      <c r="J60" s="53">
        <v>0.23330302397000002</v>
      </c>
      <c r="K60" s="53">
        <v>1.7567132000000001E-4</v>
      </c>
      <c r="L60" s="53">
        <v>13.349299429949991</v>
      </c>
    </row>
    <row r="62" spans="1:12" x14ac:dyDescent="0.3">
      <c r="L62" s="104" t="s">
        <v>328</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theme="3" tint="-0.249977111117893"/>
    <pageSetUpPr fitToPage="1"/>
  </sheetPr>
  <dimension ref="A4:L83"/>
  <sheetViews>
    <sheetView tabSelected="1" topLeftCell="A28" zoomScale="85" zoomScaleNormal="85" zoomScaleSheetLayoutView="55" workbookViewId="0">
      <selection activeCell="N22" sqref="N22"/>
    </sheetView>
  </sheetViews>
  <sheetFormatPr defaultColWidth="9.109375" defaultRowHeight="14.4" x14ac:dyDescent="0.3"/>
  <cols>
    <col min="1" max="1" width="24" style="44" customWidth="1"/>
    <col min="2" max="10" width="14.6640625" style="44" customWidth="1"/>
    <col min="11" max="11" width="10.88671875" style="44" customWidth="1"/>
    <col min="12" max="12" width="10.6640625" style="44" customWidth="1"/>
    <col min="13" max="18" width="9.109375" style="44"/>
    <col min="19" max="19" width="9.109375" style="44" customWidth="1"/>
    <col min="20" max="16384" width="9.109375" style="44"/>
  </cols>
  <sheetData>
    <row r="4" spans="1:12" x14ac:dyDescent="0.3">
      <c r="A4" s="43"/>
      <c r="B4" s="43"/>
      <c r="C4" s="43"/>
      <c r="D4" s="43"/>
      <c r="E4" s="43"/>
      <c r="F4" s="43"/>
      <c r="G4" s="43"/>
      <c r="H4" s="43"/>
      <c r="I4" s="43"/>
      <c r="J4" s="43"/>
      <c r="K4" s="43"/>
      <c r="L4" s="43"/>
    </row>
    <row r="5" spans="1:12" ht="15.6" x14ac:dyDescent="0.3">
      <c r="A5" s="42" t="s">
        <v>289</v>
      </c>
      <c r="B5" s="43"/>
      <c r="C5" s="43"/>
      <c r="D5" s="43"/>
      <c r="E5" s="43"/>
      <c r="F5" s="43"/>
      <c r="G5" s="43"/>
      <c r="H5" s="43"/>
      <c r="I5" s="43"/>
      <c r="J5" s="43"/>
      <c r="K5" s="43"/>
      <c r="L5" s="43"/>
    </row>
    <row r="6" spans="1:12" x14ac:dyDescent="0.3">
      <c r="A6" s="63" t="s">
        <v>124</v>
      </c>
      <c r="B6" s="64"/>
      <c r="C6" s="64"/>
      <c r="D6" s="64"/>
      <c r="E6" s="64"/>
      <c r="F6" s="64"/>
      <c r="G6" s="64"/>
      <c r="H6" s="64"/>
      <c r="I6" s="64"/>
      <c r="J6" s="64"/>
      <c r="K6" s="64"/>
      <c r="L6" s="64"/>
    </row>
    <row r="7" spans="1:12" x14ac:dyDescent="0.3">
      <c r="A7" s="48"/>
      <c r="B7" s="48"/>
      <c r="C7" s="48"/>
      <c r="D7" s="48"/>
      <c r="E7" s="48"/>
      <c r="F7" s="48"/>
      <c r="G7" s="48"/>
      <c r="H7" s="48"/>
      <c r="I7" s="48"/>
      <c r="J7" s="48"/>
      <c r="K7" s="48"/>
      <c r="L7" s="48"/>
    </row>
    <row r="8" spans="1:12" ht="43.2" x14ac:dyDescent="0.3">
      <c r="A8" s="48"/>
      <c r="B8" s="62" t="s">
        <v>1</v>
      </c>
      <c r="C8" s="62" t="s">
        <v>2</v>
      </c>
      <c r="D8" s="62" t="s">
        <v>3</v>
      </c>
      <c r="E8" s="62" t="s">
        <v>4</v>
      </c>
      <c r="F8" s="62" t="s">
        <v>5</v>
      </c>
      <c r="G8" s="62" t="s">
        <v>6</v>
      </c>
      <c r="H8" s="62" t="s">
        <v>7</v>
      </c>
      <c r="I8" s="62" t="s">
        <v>51</v>
      </c>
      <c r="J8" s="62" t="s">
        <v>8</v>
      </c>
      <c r="K8" s="62" t="s">
        <v>9</v>
      </c>
      <c r="L8" s="144" t="s">
        <v>10</v>
      </c>
    </row>
    <row r="9" spans="1:12" x14ac:dyDescent="0.3">
      <c r="A9" s="44" t="s">
        <v>41</v>
      </c>
      <c r="B9" s="60">
        <v>1.9770911600000003E-2</v>
      </c>
      <c r="C9" s="60">
        <v>2.9001452000000003E-3</v>
      </c>
      <c r="D9" s="60">
        <v>0</v>
      </c>
      <c r="E9" s="60">
        <v>0</v>
      </c>
      <c r="F9" s="60">
        <v>1.7274719059999999E-2</v>
      </c>
      <c r="G9" s="60">
        <v>2.0136776800000001E-3</v>
      </c>
      <c r="H9" s="60">
        <v>4.0419182159999997E-2</v>
      </c>
      <c r="I9" s="60">
        <v>0</v>
      </c>
      <c r="J9" s="60">
        <v>7.8816678879999991E-2</v>
      </c>
      <c r="K9" s="60">
        <v>0</v>
      </c>
      <c r="L9" s="60">
        <v>0.16119531458</v>
      </c>
    </row>
    <row r="10" spans="1:12" x14ac:dyDescent="0.3">
      <c r="A10" s="44" t="s">
        <v>142</v>
      </c>
      <c r="B10" s="60">
        <v>1.1694406300000001E-2</v>
      </c>
      <c r="C10" s="60">
        <v>1.80533168E-3</v>
      </c>
      <c r="D10" s="60">
        <v>0</v>
      </c>
      <c r="E10" s="60">
        <v>0</v>
      </c>
      <c r="F10" s="60">
        <v>4.4610913150000001E-2</v>
      </c>
      <c r="G10" s="60">
        <v>0</v>
      </c>
      <c r="H10" s="60">
        <v>2.6285789760000001E-2</v>
      </c>
      <c r="I10" s="60">
        <v>0</v>
      </c>
      <c r="J10" s="60">
        <v>0</v>
      </c>
      <c r="K10" s="60">
        <v>0</v>
      </c>
      <c r="L10" s="60">
        <v>8.4396440890000007E-2</v>
      </c>
    </row>
    <row r="11" spans="1:12" x14ac:dyDescent="0.3">
      <c r="A11" s="44" t="s">
        <v>42</v>
      </c>
      <c r="B11" s="60">
        <v>1.095004783E-2</v>
      </c>
      <c r="C11" s="60">
        <v>8.1914968999999998E-4</v>
      </c>
      <c r="D11" s="60">
        <v>0</v>
      </c>
      <c r="E11" s="60">
        <v>3.2301716E-4</v>
      </c>
      <c r="F11" s="60">
        <v>5.8116474000000007E-3</v>
      </c>
      <c r="G11" s="60">
        <v>0</v>
      </c>
      <c r="H11" s="60">
        <v>3.4858408469999998E-2</v>
      </c>
      <c r="I11" s="60">
        <v>0</v>
      </c>
      <c r="J11" s="60">
        <v>0</v>
      </c>
      <c r="K11" s="60">
        <v>0</v>
      </c>
      <c r="L11" s="60">
        <v>5.2762270549999997E-2</v>
      </c>
    </row>
    <row r="12" spans="1:12" x14ac:dyDescent="0.3">
      <c r="A12" s="44" t="s">
        <v>43</v>
      </c>
      <c r="B12" s="60">
        <v>2.044365532E-2</v>
      </c>
      <c r="C12" s="60">
        <v>2.0245565E-3</v>
      </c>
      <c r="D12" s="60">
        <v>8.9999999999999993E-3</v>
      </c>
      <c r="E12" s="60">
        <v>1.8142028000000001E-3</v>
      </c>
      <c r="F12" s="60">
        <v>0.57508742233999999</v>
      </c>
      <c r="G12" s="60">
        <v>1.15010809E-2</v>
      </c>
      <c r="H12" s="60">
        <v>7.157746504000001E-2</v>
      </c>
      <c r="I12" s="60">
        <v>0</v>
      </c>
      <c r="J12" s="60">
        <v>6.7190982329999996E-2</v>
      </c>
      <c r="K12" s="60">
        <v>0</v>
      </c>
      <c r="L12" s="60">
        <v>0.75863936522999997</v>
      </c>
    </row>
    <row r="13" spans="1:12" x14ac:dyDescent="0.3">
      <c r="A13" s="44" t="s">
        <v>44</v>
      </c>
      <c r="B13" s="60">
        <v>6.0524209027899998</v>
      </c>
      <c r="C13" s="60">
        <v>0.42776107429999999</v>
      </c>
      <c r="D13" s="60">
        <v>0.27823747589999998</v>
      </c>
      <c r="E13" s="60">
        <v>0.25435085003000002</v>
      </c>
      <c r="F13" s="60">
        <v>2.3222225482300001</v>
      </c>
      <c r="G13" s="60">
        <v>0.11369462442</v>
      </c>
      <c r="H13" s="60">
        <v>2.75467464289</v>
      </c>
      <c r="I13" s="60">
        <v>1.4728860600000001E-3</v>
      </c>
      <c r="J13" s="60">
        <v>8.7295362760000009E-2</v>
      </c>
      <c r="K13" s="60">
        <v>1.7567132000000001E-4</v>
      </c>
      <c r="L13" s="60">
        <v>12.292306038700001</v>
      </c>
    </row>
    <row r="14" spans="1:12" x14ac:dyDescent="0.3">
      <c r="A14" s="65" t="s">
        <v>10</v>
      </c>
      <c r="B14" s="53">
        <v>6.1152799238400002</v>
      </c>
      <c r="C14" s="53">
        <v>0.43531025737000001</v>
      </c>
      <c r="D14" s="53">
        <v>0.28723747589999998</v>
      </c>
      <c r="E14" s="53">
        <v>0.25648806999000001</v>
      </c>
      <c r="F14" s="53">
        <v>2.9650072501800002</v>
      </c>
      <c r="G14" s="53">
        <v>0.12720938300000001</v>
      </c>
      <c r="H14" s="53">
        <v>2.9278154883199998</v>
      </c>
      <c r="I14" s="53">
        <v>1.4728860600000001E-3</v>
      </c>
      <c r="J14" s="53">
        <v>0.23330302396999997</v>
      </c>
      <c r="K14" s="53">
        <v>1.7567132000000001E-4</v>
      </c>
      <c r="L14" s="53">
        <v>13.349299429950001</v>
      </c>
    </row>
    <row r="15" spans="1:12" x14ac:dyDescent="0.3">
      <c r="B15" s="57"/>
      <c r="C15" s="57"/>
      <c r="D15" s="57"/>
      <c r="E15" s="57"/>
      <c r="F15" s="57"/>
      <c r="G15" s="57"/>
      <c r="H15" s="57"/>
      <c r="I15" s="57"/>
      <c r="J15" s="57"/>
      <c r="K15" s="57"/>
      <c r="L15" s="57"/>
    </row>
    <row r="16" spans="1:12" x14ac:dyDescent="0.3">
      <c r="B16" s="57"/>
      <c r="C16" s="57"/>
      <c r="D16" s="57"/>
      <c r="E16" s="57"/>
      <c r="F16" s="57"/>
      <c r="G16" s="57"/>
      <c r="H16" s="57"/>
      <c r="I16" s="57"/>
      <c r="J16" s="57"/>
      <c r="K16" s="57"/>
      <c r="L16" s="57"/>
    </row>
    <row r="19" spans="1:12" ht="15.6" x14ac:dyDescent="0.3">
      <c r="A19" s="42" t="s">
        <v>290</v>
      </c>
      <c r="B19" s="43"/>
      <c r="C19" s="43"/>
      <c r="D19" s="43"/>
      <c r="E19" s="43"/>
      <c r="F19" s="43"/>
      <c r="G19" s="43"/>
      <c r="H19" s="43"/>
      <c r="I19" s="43"/>
      <c r="J19" s="43"/>
      <c r="K19" s="43"/>
      <c r="L19" s="43"/>
    </row>
    <row r="20" spans="1:12" x14ac:dyDescent="0.3">
      <c r="A20" s="63" t="s">
        <v>125</v>
      </c>
      <c r="B20" s="64"/>
      <c r="C20" s="64"/>
      <c r="D20" s="64"/>
      <c r="E20" s="64"/>
      <c r="F20" s="64"/>
      <c r="G20" s="64"/>
      <c r="H20" s="64"/>
      <c r="I20" s="64"/>
      <c r="J20" s="64"/>
      <c r="K20" s="64"/>
      <c r="L20" s="64"/>
    </row>
    <row r="21" spans="1:12" x14ac:dyDescent="0.3">
      <c r="A21" s="48"/>
      <c r="B21" s="48"/>
      <c r="C21" s="48"/>
      <c r="D21" s="48"/>
      <c r="E21" s="48"/>
      <c r="F21" s="48"/>
      <c r="G21" s="48"/>
      <c r="H21" s="48"/>
      <c r="I21" s="48"/>
      <c r="J21" s="48"/>
      <c r="K21" s="48"/>
      <c r="L21" s="48"/>
    </row>
    <row r="22" spans="1:12" ht="43.2" x14ac:dyDescent="0.3">
      <c r="A22" s="48"/>
      <c r="B22" s="62" t="s">
        <v>1</v>
      </c>
      <c r="C22" s="62" t="s">
        <v>2</v>
      </c>
      <c r="D22" s="62" t="s">
        <v>3</v>
      </c>
      <c r="E22" s="62" t="s">
        <v>4</v>
      </c>
      <c r="F22" s="62" t="s">
        <v>5</v>
      </c>
      <c r="G22" s="62" t="s">
        <v>6</v>
      </c>
      <c r="H22" s="62" t="s">
        <v>7</v>
      </c>
      <c r="I22" s="62" t="s">
        <v>51</v>
      </c>
      <c r="J22" s="62" t="s">
        <v>8</v>
      </c>
      <c r="K22" s="62" t="s">
        <v>9</v>
      </c>
      <c r="L22" s="144" t="s">
        <v>10</v>
      </c>
    </row>
    <row r="23" spans="1:12" x14ac:dyDescent="0.3">
      <c r="A23" s="44" t="s">
        <v>45</v>
      </c>
      <c r="B23" s="60">
        <v>6.4614205199999995E-3</v>
      </c>
      <c r="C23" s="60">
        <v>8.8192149999999996E-5</v>
      </c>
      <c r="D23" s="60">
        <v>1.2015936980000001E-2</v>
      </c>
      <c r="E23" s="60">
        <v>3.4632172600000004E-2</v>
      </c>
      <c r="F23" s="60">
        <v>0.48558626635000002</v>
      </c>
      <c r="G23" s="60">
        <v>0</v>
      </c>
      <c r="H23" s="60">
        <v>0.24763138463999998</v>
      </c>
      <c r="I23" s="60">
        <v>0</v>
      </c>
      <c r="J23" s="60">
        <v>6.4507820000000001E-5</v>
      </c>
      <c r="K23" s="60">
        <v>0</v>
      </c>
      <c r="L23" s="60">
        <v>0.78647988106</v>
      </c>
    </row>
    <row r="24" spans="1:12" x14ac:dyDescent="0.3">
      <c r="A24" s="44" t="s">
        <v>143</v>
      </c>
      <c r="B24" s="60">
        <v>1.5028242000000001E-2</v>
      </c>
      <c r="C24" s="60">
        <v>1.1545872E-3</v>
      </c>
      <c r="D24" s="60">
        <v>8.873595179999999E-3</v>
      </c>
      <c r="E24" s="60">
        <v>7.5277921799999994E-3</v>
      </c>
      <c r="F24" s="60">
        <v>5.8100727000000001E-3</v>
      </c>
      <c r="G24" s="60">
        <v>4.0794523E-4</v>
      </c>
      <c r="H24" s="60">
        <v>9.5759350000000003E-4</v>
      </c>
      <c r="I24" s="60">
        <v>3.7653835E-4</v>
      </c>
      <c r="J24" s="60">
        <v>0</v>
      </c>
      <c r="K24" s="60">
        <v>0</v>
      </c>
      <c r="L24" s="60">
        <v>4.013636634E-2</v>
      </c>
    </row>
    <row r="25" spans="1:12" x14ac:dyDescent="0.3">
      <c r="A25" s="44" t="s">
        <v>46</v>
      </c>
      <c r="B25" s="60">
        <v>2.5670852040000001E-2</v>
      </c>
      <c r="C25" s="60">
        <v>2.8424152699999998E-3</v>
      </c>
      <c r="D25" s="60">
        <v>8.964655220000001E-3</v>
      </c>
      <c r="E25" s="60">
        <v>4.6772981200000003E-3</v>
      </c>
      <c r="F25" s="60">
        <v>9.6692703599999992E-3</v>
      </c>
      <c r="G25" s="60">
        <v>2.3858153E-3</v>
      </c>
      <c r="H25" s="60">
        <v>9.2412440699999997E-3</v>
      </c>
      <c r="I25" s="60">
        <v>0</v>
      </c>
      <c r="J25" s="60">
        <v>6.5096059999999992E-5</v>
      </c>
      <c r="K25" s="60">
        <v>0</v>
      </c>
      <c r="L25" s="60">
        <v>6.3516646440000005E-2</v>
      </c>
    </row>
    <row r="26" spans="1:12" x14ac:dyDescent="0.3">
      <c r="A26" s="44" t="s">
        <v>47</v>
      </c>
      <c r="B26" s="60">
        <v>0.20446846156000001</v>
      </c>
      <c r="C26" s="60">
        <v>2.529941829E-2</v>
      </c>
      <c r="D26" s="60">
        <v>7.3754581020000001E-2</v>
      </c>
      <c r="E26" s="60">
        <v>2.873272021E-2</v>
      </c>
      <c r="F26" s="60">
        <v>5.1743252270000005E-2</v>
      </c>
      <c r="G26" s="60">
        <v>7.3482296730000007E-2</v>
      </c>
      <c r="H26" s="60">
        <v>0.45132255152999995</v>
      </c>
      <c r="I26" s="60">
        <v>0</v>
      </c>
      <c r="J26" s="60">
        <v>3.4885646940000001E-2</v>
      </c>
      <c r="K26" s="60">
        <v>0</v>
      </c>
      <c r="L26" s="60">
        <v>0.94368892854999997</v>
      </c>
    </row>
    <row r="27" spans="1:12" x14ac:dyDescent="0.3">
      <c r="A27" s="44" t="s">
        <v>49</v>
      </c>
      <c r="B27" s="60">
        <v>4.4885182089699898</v>
      </c>
      <c r="C27" s="60">
        <v>0.31869525518999997</v>
      </c>
      <c r="D27" s="60">
        <v>0.15346847890999998</v>
      </c>
      <c r="E27" s="60">
        <v>9.8956263949999998E-2</v>
      </c>
      <c r="F27" s="60">
        <v>1.1116615492299999</v>
      </c>
      <c r="G27" s="60">
        <v>5.093332574E-2</v>
      </c>
      <c r="H27" s="60">
        <v>1.4224152589700001</v>
      </c>
      <c r="I27" s="60">
        <v>1.0963477099999999E-3</v>
      </c>
      <c r="J27" s="60">
        <v>5.5663168380000003E-2</v>
      </c>
      <c r="K27" s="60">
        <v>0</v>
      </c>
      <c r="L27" s="60">
        <v>7.7014078570499889</v>
      </c>
    </row>
    <row r="28" spans="1:12" x14ac:dyDescent="0.3">
      <c r="A28" s="44" t="s">
        <v>48</v>
      </c>
      <c r="B28" s="60">
        <v>1.3751327387500001</v>
      </c>
      <c r="C28" s="60">
        <v>8.723038927E-2</v>
      </c>
      <c r="D28" s="60">
        <v>3.0160228590000001E-2</v>
      </c>
      <c r="E28" s="60">
        <v>8.1961822930000011E-2</v>
      </c>
      <c r="F28" s="60">
        <v>1.3005368392700001</v>
      </c>
      <c r="G28" s="60">
        <v>0</v>
      </c>
      <c r="H28" s="60">
        <v>0.79624745560999999</v>
      </c>
      <c r="I28" s="60">
        <v>0</v>
      </c>
      <c r="J28" s="60">
        <v>0.14262460477000002</v>
      </c>
      <c r="K28" s="60">
        <v>1.7567132000000001E-4</v>
      </c>
      <c r="L28" s="60">
        <v>3.8140697505100003</v>
      </c>
    </row>
    <row r="29" spans="1:12" x14ac:dyDescent="0.3">
      <c r="A29" s="65" t="s">
        <v>10</v>
      </c>
      <c r="B29" s="53">
        <v>6.1152799238399904</v>
      </c>
      <c r="C29" s="53">
        <v>0.43531025736999995</v>
      </c>
      <c r="D29" s="53">
        <v>0.28723747589999998</v>
      </c>
      <c r="E29" s="53">
        <v>0.25648806999000001</v>
      </c>
      <c r="F29" s="53">
        <v>2.9650072501800002</v>
      </c>
      <c r="G29" s="53">
        <v>0.12720938300000001</v>
      </c>
      <c r="H29" s="53">
        <v>2.9278154883199998</v>
      </c>
      <c r="I29" s="53">
        <v>1.4728860599999998E-3</v>
      </c>
      <c r="J29" s="53">
        <v>0.23330302397000002</v>
      </c>
      <c r="K29" s="53">
        <v>1.7567132000000001E-4</v>
      </c>
      <c r="L29" s="53">
        <v>13.349299429949991</v>
      </c>
    </row>
    <row r="34" spans="1:12" ht="15.6" x14ac:dyDescent="0.3">
      <c r="A34" s="42" t="s">
        <v>291</v>
      </c>
      <c r="B34" s="43"/>
      <c r="C34" s="43"/>
      <c r="D34" s="43"/>
      <c r="E34" s="43"/>
      <c r="F34" s="43"/>
      <c r="G34" s="43"/>
      <c r="H34" s="43"/>
      <c r="I34" s="43"/>
      <c r="J34" s="43"/>
      <c r="K34" s="43"/>
      <c r="L34" s="43"/>
    </row>
    <row r="35" spans="1:12" x14ac:dyDescent="0.3">
      <c r="A35" s="170" t="s">
        <v>346</v>
      </c>
      <c r="B35" s="64"/>
      <c r="C35" s="64"/>
      <c r="D35" s="64"/>
      <c r="E35" s="64"/>
      <c r="F35" s="64"/>
      <c r="G35" s="64"/>
      <c r="H35" s="64"/>
      <c r="I35" s="64"/>
      <c r="J35" s="64"/>
      <c r="K35" s="64"/>
      <c r="L35" s="64"/>
    </row>
    <row r="36" spans="1:12" x14ac:dyDescent="0.3">
      <c r="A36" s="48"/>
      <c r="B36" s="48"/>
      <c r="C36" s="48"/>
      <c r="D36" s="48"/>
      <c r="E36" s="48"/>
      <c r="F36" s="48"/>
      <c r="G36" s="48"/>
      <c r="H36" s="48"/>
      <c r="I36" s="48"/>
      <c r="J36" s="48"/>
      <c r="K36" s="48"/>
      <c r="L36" s="48"/>
    </row>
    <row r="37" spans="1:12" ht="43.2" x14ac:dyDescent="0.3">
      <c r="A37" s="48"/>
      <c r="B37" s="62" t="s">
        <v>1</v>
      </c>
      <c r="C37" s="62" t="s">
        <v>2</v>
      </c>
      <c r="D37" s="62" t="s">
        <v>3</v>
      </c>
      <c r="E37" s="62" t="s">
        <v>4</v>
      </c>
      <c r="F37" s="62" t="s">
        <v>5</v>
      </c>
      <c r="G37" s="62" t="s">
        <v>6</v>
      </c>
      <c r="H37" s="62" t="s">
        <v>7</v>
      </c>
      <c r="I37" s="62" t="s">
        <v>51</v>
      </c>
      <c r="J37" s="62" t="s">
        <v>8</v>
      </c>
      <c r="K37" s="62" t="s">
        <v>9</v>
      </c>
      <c r="L37" s="144" t="s">
        <v>10</v>
      </c>
    </row>
    <row r="38" spans="1:12" x14ac:dyDescent="0.3">
      <c r="A38" s="24" t="s">
        <v>50</v>
      </c>
      <c r="B38" s="189">
        <v>1.1875773496308599</v>
      </c>
      <c r="C38" s="189">
        <v>1.11442146869499</v>
      </c>
      <c r="D38" s="189">
        <v>0</v>
      </c>
      <c r="E38" s="189">
        <v>1.0418369732893</v>
      </c>
      <c r="F38" s="189">
        <v>2.9279247183921799E-2</v>
      </c>
      <c r="G38" s="189">
        <v>0</v>
      </c>
      <c r="H38" s="189">
        <v>0.50496108345065505</v>
      </c>
      <c r="I38" s="189">
        <v>0</v>
      </c>
      <c r="J38" s="189">
        <v>0.84115910547184802</v>
      </c>
      <c r="K38" s="189">
        <v>0</v>
      </c>
      <c r="L38" s="190">
        <v>0.55373642925726296</v>
      </c>
    </row>
    <row r="39" spans="1:12" x14ac:dyDescent="0.3">
      <c r="A39" s="47" t="s">
        <v>1212</v>
      </c>
    </row>
    <row r="40" spans="1:12" x14ac:dyDescent="0.3">
      <c r="I40" s="67"/>
    </row>
    <row r="44" spans="1:12" ht="15.6" x14ac:dyDescent="0.3">
      <c r="A44" s="42" t="s">
        <v>292</v>
      </c>
      <c r="B44" s="43"/>
      <c r="C44" s="43"/>
      <c r="D44" s="43"/>
      <c r="E44" s="43"/>
      <c r="F44" s="43"/>
      <c r="G44" s="43"/>
      <c r="H44" s="43"/>
      <c r="I44" s="43"/>
      <c r="J44" s="43"/>
      <c r="K44" s="43"/>
      <c r="L44" s="43"/>
    </row>
    <row r="45" spans="1:12" x14ac:dyDescent="0.3">
      <c r="A45" s="170" t="s">
        <v>218</v>
      </c>
      <c r="B45" s="64"/>
      <c r="C45" s="64"/>
      <c r="D45" s="64"/>
      <c r="E45" s="64"/>
      <c r="F45" s="64"/>
      <c r="G45" s="64"/>
      <c r="H45" s="64"/>
      <c r="I45" s="64"/>
      <c r="J45" s="64"/>
      <c r="K45" s="64"/>
      <c r="L45" s="64"/>
    </row>
    <row r="46" spans="1:12" x14ac:dyDescent="0.3">
      <c r="A46" s="48"/>
      <c r="B46" s="48"/>
      <c r="C46" s="48"/>
      <c r="D46" s="48"/>
      <c r="E46" s="48"/>
      <c r="F46" s="48"/>
      <c r="G46" s="48"/>
      <c r="H46" s="48"/>
      <c r="I46" s="48"/>
      <c r="J46" s="48"/>
      <c r="K46" s="48"/>
      <c r="L46" s="48"/>
    </row>
    <row r="47" spans="1:12" ht="43.2" x14ac:dyDescent="0.3">
      <c r="A47" s="48"/>
      <c r="B47" s="62" t="s">
        <v>1</v>
      </c>
      <c r="C47" s="62" t="s">
        <v>2</v>
      </c>
      <c r="D47" s="62" t="s">
        <v>3</v>
      </c>
      <c r="E47" s="62" t="s">
        <v>4</v>
      </c>
      <c r="F47" s="62" t="s">
        <v>5</v>
      </c>
      <c r="G47" s="62" t="s">
        <v>6</v>
      </c>
      <c r="H47" s="62" t="s">
        <v>7</v>
      </c>
      <c r="I47" s="62" t="s">
        <v>51</v>
      </c>
      <c r="J47" s="62" t="s">
        <v>8</v>
      </c>
      <c r="K47" s="62" t="s">
        <v>9</v>
      </c>
      <c r="L47" s="144" t="s">
        <v>10</v>
      </c>
    </row>
    <row r="48" spans="1:12" x14ac:dyDescent="0.3">
      <c r="A48" s="24" t="s">
        <v>50</v>
      </c>
      <c r="B48" s="192">
        <v>1.5328548129835835</v>
      </c>
      <c r="C48" s="192">
        <v>1.696761545345804</v>
      </c>
      <c r="D48" s="192">
        <v>0</v>
      </c>
      <c r="E48" s="192">
        <v>2.8450217276322101</v>
      </c>
      <c r="F48" s="192">
        <v>7.822885896347094E-2</v>
      </c>
      <c r="G48" s="192">
        <v>0</v>
      </c>
      <c r="H48" s="192">
        <v>3.3291707974374432</v>
      </c>
      <c r="I48" s="192">
        <v>0</v>
      </c>
      <c r="J48" s="192">
        <v>0.37859454839881501</v>
      </c>
      <c r="K48" s="192">
        <v>0</v>
      </c>
      <c r="L48" s="193">
        <v>1.566347539189052</v>
      </c>
    </row>
    <row r="49" spans="1:12" x14ac:dyDescent="0.3">
      <c r="A49" s="47" t="s">
        <v>1212</v>
      </c>
    </row>
    <row r="54" spans="1:12" ht="15.6" x14ac:dyDescent="0.3">
      <c r="A54" s="42" t="s">
        <v>293</v>
      </c>
      <c r="B54" s="43"/>
      <c r="C54" s="43"/>
      <c r="D54" s="43"/>
      <c r="E54" s="43"/>
      <c r="F54" s="43"/>
      <c r="G54" s="43"/>
      <c r="H54" s="43"/>
      <c r="I54" s="43"/>
      <c r="J54" s="43"/>
      <c r="K54" s="43"/>
      <c r="L54" s="43"/>
    </row>
    <row r="55" spans="1:12" x14ac:dyDescent="0.3">
      <c r="A55" s="170" t="s">
        <v>201</v>
      </c>
      <c r="B55" s="64"/>
      <c r="C55" s="64"/>
      <c r="D55" s="64"/>
      <c r="E55" s="64"/>
      <c r="F55" s="64"/>
      <c r="G55" s="64"/>
      <c r="H55" s="64"/>
      <c r="I55" s="64"/>
      <c r="J55" s="64"/>
      <c r="K55" s="64"/>
      <c r="L55" s="64"/>
    </row>
    <row r="56" spans="1:12" x14ac:dyDescent="0.3">
      <c r="A56" s="48"/>
      <c r="B56" s="48"/>
      <c r="C56" s="48"/>
      <c r="D56" s="48"/>
      <c r="E56" s="48"/>
      <c r="F56" s="48"/>
      <c r="G56" s="48"/>
      <c r="H56" s="48"/>
      <c r="I56" s="48"/>
      <c r="J56" s="48"/>
      <c r="K56" s="48"/>
      <c r="L56" s="48"/>
    </row>
    <row r="57" spans="1:12" ht="43.2" x14ac:dyDescent="0.3">
      <c r="A57" s="48"/>
      <c r="B57" s="62" t="s">
        <v>1</v>
      </c>
      <c r="C57" s="62" t="s">
        <v>2</v>
      </c>
      <c r="D57" s="62" t="s">
        <v>3</v>
      </c>
      <c r="E57" s="62" t="s">
        <v>4</v>
      </c>
      <c r="F57" s="62" t="s">
        <v>5</v>
      </c>
      <c r="G57" s="62" t="s">
        <v>6</v>
      </c>
      <c r="H57" s="62" t="s">
        <v>7</v>
      </c>
      <c r="I57" s="62" t="s">
        <v>51</v>
      </c>
      <c r="J57" s="62" t="s">
        <v>8</v>
      </c>
      <c r="K57" s="62" t="s">
        <v>9</v>
      </c>
      <c r="L57" s="144" t="s">
        <v>10</v>
      </c>
    </row>
    <row r="58" spans="1:12" x14ac:dyDescent="0.3">
      <c r="A58" s="145" t="s">
        <v>324</v>
      </c>
      <c r="B58" s="194">
        <v>1.1401049286042699</v>
      </c>
      <c r="C58" s="194">
        <v>1.41218263520723</v>
      </c>
      <c r="D58" s="194">
        <v>0</v>
      </c>
      <c r="E58" s="194">
        <v>2.8450217276322101</v>
      </c>
      <c r="F58" s="194">
        <v>6.4800944068537703E-2</v>
      </c>
      <c r="G58" s="194">
        <v>0</v>
      </c>
      <c r="H58" s="194">
        <v>2.17449991719652</v>
      </c>
      <c r="I58" s="194">
        <v>0</v>
      </c>
      <c r="J58" s="194">
        <v>0.37859454839881501</v>
      </c>
      <c r="K58" s="194">
        <v>0</v>
      </c>
      <c r="L58" s="194">
        <v>1.1209209619404357</v>
      </c>
    </row>
    <row r="59" spans="1:12" x14ac:dyDescent="0.3">
      <c r="A59" s="145" t="s">
        <v>325</v>
      </c>
      <c r="B59" s="194">
        <v>0.121180761552081</v>
      </c>
      <c r="C59" s="194">
        <v>0.178963952632054</v>
      </c>
      <c r="D59" s="194">
        <v>0</v>
      </c>
      <c r="E59" s="194">
        <v>0</v>
      </c>
      <c r="F59" s="194">
        <v>2.1833982785846801E-3</v>
      </c>
      <c r="G59" s="194">
        <v>0</v>
      </c>
      <c r="H59" s="194">
        <v>0.43595558150088998</v>
      </c>
      <c r="I59" s="194">
        <v>0</v>
      </c>
      <c r="J59" s="194">
        <v>0</v>
      </c>
      <c r="K59" s="194">
        <v>0</v>
      </c>
      <c r="L59" s="194">
        <v>0.15744874321296573</v>
      </c>
    </row>
    <row r="60" spans="1:12" x14ac:dyDescent="0.3">
      <c r="A60" s="145" t="s">
        <v>326</v>
      </c>
      <c r="B60" s="194">
        <v>9.0244632268624697E-2</v>
      </c>
      <c r="C60" s="194">
        <v>6.0597637694325301E-2</v>
      </c>
      <c r="D60" s="194">
        <v>0</v>
      </c>
      <c r="E60" s="194">
        <v>0</v>
      </c>
      <c r="F60" s="194">
        <v>2.1833982785846801E-3</v>
      </c>
      <c r="G60" s="194">
        <v>0</v>
      </c>
      <c r="H60" s="194">
        <v>0.43595558150088998</v>
      </c>
      <c r="I60" s="194">
        <v>0</v>
      </c>
      <c r="J60" s="194">
        <v>0</v>
      </c>
      <c r="K60" s="194">
        <v>0</v>
      </c>
      <c r="L60" s="194">
        <v>0.13941714817601028</v>
      </c>
    </row>
    <row r="61" spans="1:12" x14ac:dyDescent="0.3">
      <c r="A61" s="145" t="s">
        <v>194</v>
      </c>
      <c r="B61" s="194">
        <v>6.40207946898705E-2</v>
      </c>
      <c r="C61" s="194">
        <v>1.7995713954520199E-2</v>
      </c>
      <c r="D61" s="194">
        <v>0</v>
      </c>
      <c r="E61" s="194">
        <v>0</v>
      </c>
      <c r="F61" s="194">
        <v>2.1833982785846801E-3</v>
      </c>
      <c r="G61" s="194">
        <v>0</v>
      </c>
      <c r="H61" s="194">
        <v>0.282759717239143</v>
      </c>
      <c r="I61" s="194">
        <v>0</v>
      </c>
      <c r="J61" s="194">
        <v>0</v>
      </c>
      <c r="K61" s="194">
        <v>0</v>
      </c>
      <c r="L61" s="194">
        <v>9.2415401808448983E-2</v>
      </c>
    </row>
    <row r="62" spans="1:12" x14ac:dyDescent="0.3">
      <c r="A62" s="145" t="s">
        <v>195</v>
      </c>
      <c r="B62" s="194">
        <v>4.7427010644714898E-2</v>
      </c>
      <c r="C62" s="194">
        <v>8.5938171503394598E-3</v>
      </c>
      <c r="D62" s="194">
        <v>0</v>
      </c>
      <c r="E62" s="194">
        <v>0</v>
      </c>
      <c r="F62" s="194">
        <v>2.1833982785846801E-3</v>
      </c>
      <c r="G62" s="194">
        <v>0</v>
      </c>
      <c r="H62" s="194">
        <v>0</v>
      </c>
      <c r="I62" s="194">
        <v>0</v>
      </c>
      <c r="J62" s="194">
        <v>0</v>
      </c>
      <c r="K62" s="194">
        <v>0</v>
      </c>
      <c r="L62" s="194">
        <v>2.2491383619075468E-2</v>
      </c>
    </row>
    <row r="63" spans="1:12" x14ac:dyDescent="0.3">
      <c r="A63" s="150" t="s">
        <v>196</v>
      </c>
      <c r="B63" s="195">
        <v>6.9876685224022198E-2</v>
      </c>
      <c r="C63" s="195">
        <v>1.8427788707335E-2</v>
      </c>
      <c r="D63" s="195">
        <v>0</v>
      </c>
      <c r="E63" s="195">
        <v>0</v>
      </c>
      <c r="F63" s="195">
        <v>4.6943217805944897E-3</v>
      </c>
      <c r="G63" s="195">
        <v>0</v>
      </c>
      <c r="H63" s="195">
        <v>0</v>
      </c>
      <c r="I63" s="195">
        <v>0</v>
      </c>
      <c r="J63" s="195">
        <v>0</v>
      </c>
      <c r="K63" s="195">
        <v>0</v>
      </c>
      <c r="L63" s="195">
        <v>3.3653900432115996E-2</v>
      </c>
    </row>
    <row r="68" spans="1:12" ht="15.6" x14ac:dyDescent="0.3">
      <c r="A68" s="42" t="s">
        <v>294</v>
      </c>
      <c r="B68" s="43"/>
      <c r="C68" s="43"/>
      <c r="D68" s="43"/>
      <c r="E68" s="43"/>
      <c r="F68" s="43"/>
      <c r="G68" s="43"/>
      <c r="H68" s="43"/>
      <c r="I68" s="43"/>
      <c r="J68" s="43"/>
      <c r="K68" s="43"/>
      <c r="L68" s="43"/>
    </row>
    <row r="69" spans="1:12" x14ac:dyDescent="0.3">
      <c r="A69" s="170" t="s">
        <v>197</v>
      </c>
      <c r="B69" s="64"/>
      <c r="C69" s="64"/>
      <c r="D69" s="64"/>
      <c r="E69" s="64"/>
      <c r="F69" s="64"/>
      <c r="G69" s="64"/>
      <c r="H69" s="64"/>
      <c r="I69" s="64"/>
      <c r="J69" s="64"/>
      <c r="K69" s="64"/>
      <c r="L69" s="64"/>
    </row>
    <row r="70" spans="1:12" x14ac:dyDescent="0.3">
      <c r="A70" s="48"/>
      <c r="B70" s="48"/>
      <c r="C70" s="48"/>
      <c r="D70" s="48"/>
      <c r="E70" s="48"/>
      <c r="F70" s="48"/>
      <c r="G70" s="48"/>
      <c r="H70" s="48"/>
      <c r="I70" s="48"/>
      <c r="J70" s="48"/>
      <c r="K70" s="48"/>
      <c r="L70" s="48"/>
    </row>
    <row r="71" spans="1:12" ht="43.2" x14ac:dyDescent="0.3">
      <c r="A71" s="48"/>
      <c r="B71" s="62" t="s">
        <v>1</v>
      </c>
      <c r="C71" s="62" t="s">
        <v>2</v>
      </c>
      <c r="D71" s="62" t="s">
        <v>3</v>
      </c>
      <c r="E71" s="62" t="s">
        <v>4</v>
      </c>
      <c r="F71" s="62" t="s">
        <v>5</v>
      </c>
      <c r="G71" s="62" t="s">
        <v>6</v>
      </c>
      <c r="H71" s="62" t="s">
        <v>7</v>
      </c>
      <c r="I71" s="62" t="s">
        <v>51</v>
      </c>
      <c r="J71" s="62" t="s">
        <v>8</v>
      </c>
      <c r="K71" s="62" t="s">
        <v>9</v>
      </c>
      <c r="L71" s="144" t="s">
        <v>10</v>
      </c>
    </row>
    <row r="72" spans="1:12" x14ac:dyDescent="0.3">
      <c r="A72" s="24" t="s">
        <v>198</v>
      </c>
      <c r="B72" s="191">
        <v>33.394000269999999</v>
      </c>
      <c r="C72" s="191">
        <v>2.4363363599999999</v>
      </c>
      <c r="D72" s="191">
        <v>0</v>
      </c>
      <c r="E72" s="191">
        <v>0</v>
      </c>
      <c r="F72" s="191">
        <v>0.30181978000000004</v>
      </c>
      <c r="G72" s="191">
        <v>0</v>
      </c>
      <c r="H72" s="191">
        <v>1E-3</v>
      </c>
      <c r="I72" s="191">
        <v>0</v>
      </c>
      <c r="J72" s="191">
        <v>0</v>
      </c>
      <c r="K72" s="191">
        <v>0</v>
      </c>
      <c r="L72" s="171">
        <v>36.133156409999998</v>
      </c>
    </row>
    <row r="77" spans="1:12" ht="15.6" x14ac:dyDescent="0.3">
      <c r="A77" s="42" t="s">
        <v>295</v>
      </c>
      <c r="B77" s="43"/>
      <c r="C77" s="43"/>
      <c r="D77" s="43"/>
      <c r="E77" s="43"/>
      <c r="F77" s="43"/>
      <c r="G77" s="43"/>
      <c r="H77" s="43"/>
      <c r="I77" s="43"/>
      <c r="J77" s="43"/>
      <c r="K77" s="43"/>
      <c r="L77" s="43"/>
    </row>
    <row r="78" spans="1:12" x14ac:dyDescent="0.3">
      <c r="A78" s="170" t="s">
        <v>199</v>
      </c>
      <c r="B78" s="64"/>
      <c r="C78" s="64"/>
      <c r="D78" s="64"/>
      <c r="E78" s="64"/>
      <c r="F78" s="64"/>
      <c r="G78" s="64"/>
      <c r="H78" s="64"/>
      <c r="I78" s="64"/>
      <c r="J78" s="64"/>
      <c r="K78" s="64"/>
      <c r="L78" s="64"/>
    </row>
    <row r="79" spans="1:12" x14ac:dyDescent="0.3">
      <c r="A79" s="48"/>
      <c r="B79" s="48"/>
      <c r="C79" s="48"/>
      <c r="D79" s="48"/>
      <c r="E79" s="48"/>
      <c r="F79" s="48"/>
      <c r="G79" s="48"/>
      <c r="H79" s="48"/>
      <c r="I79" s="48"/>
      <c r="J79" s="48"/>
      <c r="K79" s="48"/>
      <c r="L79" s="48"/>
    </row>
    <row r="80" spans="1:12" ht="43.2" x14ac:dyDescent="0.3">
      <c r="A80" s="48"/>
      <c r="B80" s="62" t="s">
        <v>1</v>
      </c>
      <c r="C80" s="62" t="s">
        <v>2</v>
      </c>
      <c r="D80" s="62" t="s">
        <v>3</v>
      </c>
      <c r="E80" s="62" t="s">
        <v>4</v>
      </c>
      <c r="F80" s="62" t="s">
        <v>5</v>
      </c>
      <c r="G80" s="62" t="s">
        <v>6</v>
      </c>
      <c r="H80" s="62" t="s">
        <v>7</v>
      </c>
      <c r="I80" s="62" t="s">
        <v>51</v>
      </c>
      <c r="J80" s="62" t="s">
        <v>8</v>
      </c>
      <c r="K80" s="62" t="s">
        <v>9</v>
      </c>
      <c r="L80" s="144" t="s">
        <v>10</v>
      </c>
    </row>
    <row r="81" spans="1:12" x14ac:dyDescent="0.3">
      <c r="A81" s="24" t="s">
        <v>200</v>
      </c>
      <c r="B81" s="174">
        <v>0.25015545156683255</v>
      </c>
      <c r="C81" s="174">
        <v>1.8250668304989299E-2</v>
      </c>
      <c r="D81" s="174">
        <v>0</v>
      </c>
      <c r="E81" s="174">
        <v>0</v>
      </c>
      <c r="F81" s="174">
        <v>2.2609409698523091E-3</v>
      </c>
      <c r="G81" s="174">
        <v>0</v>
      </c>
      <c r="H81" s="174">
        <v>7.4910298120696685E-6</v>
      </c>
      <c r="I81" s="174">
        <v>0</v>
      </c>
      <c r="J81" s="174">
        <v>0</v>
      </c>
      <c r="K81" s="174">
        <v>0</v>
      </c>
      <c r="L81" s="175">
        <v>0.2706745518714862</v>
      </c>
    </row>
    <row r="82" spans="1:12" x14ac:dyDescent="0.3">
      <c r="A82" s="47"/>
    </row>
    <row r="83" spans="1:12" x14ac:dyDescent="0.3">
      <c r="L83" s="104" t="s">
        <v>328</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3" tint="-0.249977111117893"/>
    <pageSetUpPr fitToPage="1"/>
  </sheetPr>
  <dimension ref="A7:C45"/>
  <sheetViews>
    <sheetView tabSelected="1" zoomScale="85" zoomScaleNormal="85" workbookViewId="0">
      <selection activeCell="N22" sqref="N22"/>
    </sheetView>
  </sheetViews>
  <sheetFormatPr defaultColWidth="9.109375" defaultRowHeight="14.4" x14ac:dyDescent="0.3"/>
  <cols>
    <col min="1" max="1" width="66.109375" style="43" customWidth="1"/>
    <col min="2" max="2" width="68.109375" style="43" customWidth="1"/>
    <col min="3" max="3" width="74.44140625" style="43" customWidth="1"/>
    <col min="4" max="16384" width="9.109375" style="43"/>
  </cols>
  <sheetData>
    <row r="7" spans="1:3" ht="15.6" x14ac:dyDescent="0.3">
      <c r="A7" s="83" t="s">
        <v>145</v>
      </c>
      <c r="B7" s="55"/>
      <c r="C7" s="55"/>
    </row>
    <row r="8" spans="1:3" x14ac:dyDescent="0.3">
      <c r="A8" s="84" t="s">
        <v>146</v>
      </c>
      <c r="B8" s="85" t="s">
        <v>147</v>
      </c>
      <c r="C8" s="86" t="s">
        <v>148</v>
      </c>
    </row>
    <row r="9" spans="1:3" x14ac:dyDescent="0.3">
      <c r="A9" s="87"/>
      <c r="B9" s="88"/>
      <c r="C9" s="89"/>
    </row>
    <row r="10" spans="1:3" x14ac:dyDescent="0.3">
      <c r="A10" s="65" t="s">
        <v>149</v>
      </c>
      <c r="B10" s="90"/>
      <c r="C10" s="90"/>
    </row>
    <row r="11" spans="1:3" ht="28.8" x14ac:dyDescent="0.3">
      <c r="A11" s="208" t="s">
        <v>150</v>
      </c>
      <c r="B11" s="208" t="s">
        <v>151</v>
      </c>
      <c r="C11" s="434"/>
    </row>
    <row r="12" spans="1:3" x14ac:dyDescent="0.3">
      <c r="A12" s="25"/>
      <c r="B12" s="208"/>
      <c r="C12" s="434"/>
    </row>
    <row r="13" spans="1:3" ht="43.2" x14ac:dyDescent="0.3">
      <c r="A13" s="25"/>
      <c r="B13" s="208" t="s">
        <v>152</v>
      </c>
      <c r="C13" s="434"/>
    </row>
    <row r="14" spans="1:3" ht="28.8" x14ac:dyDescent="0.3">
      <c r="A14" s="209" t="s">
        <v>153</v>
      </c>
      <c r="B14" s="208" t="s">
        <v>154</v>
      </c>
      <c r="C14" s="434"/>
    </row>
    <row r="15" spans="1:3" x14ac:dyDescent="0.3">
      <c r="A15" s="209"/>
      <c r="B15" s="91" t="s">
        <v>155</v>
      </c>
      <c r="C15" s="434"/>
    </row>
    <row r="16" spans="1:3" ht="28.8" x14ac:dyDescent="0.3">
      <c r="A16" s="209" t="s">
        <v>156</v>
      </c>
      <c r="B16" s="91" t="s">
        <v>157</v>
      </c>
      <c r="C16" s="434"/>
    </row>
    <row r="17" spans="1:3" x14ac:dyDescent="0.3">
      <c r="A17" s="92"/>
      <c r="B17" s="91" t="s">
        <v>158</v>
      </c>
      <c r="C17" s="434"/>
    </row>
    <row r="18" spans="1:3" x14ac:dyDescent="0.3">
      <c r="A18" s="92"/>
      <c r="B18" s="91" t="s">
        <v>159</v>
      </c>
      <c r="C18" s="434"/>
    </row>
    <row r="19" spans="1:3" x14ac:dyDescent="0.3">
      <c r="A19" s="92"/>
      <c r="B19" s="91" t="s">
        <v>160</v>
      </c>
      <c r="C19" s="434"/>
    </row>
    <row r="20" spans="1:3" x14ac:dyDescent="0.3">
      <c r="A20" s="92"/>
      <c r="B20" s="91" t="s">
        <v>161</v>
      </c>
      <c r="C20" s="434"/>
    </row>
    <row r="21" spans="1:3" x14ac:dyDescent="0.3">
      <c r="A21" s="92"/>
      <c r="B21" s="91" t="s">
        <v>162</v>
      </c>
      <c r="C21" s="434"/>
    </row>
    <row r="22" spans="1:3" ht="28.2" x14ac:dyDescent="0.3">
      <c r="A22" s="92"/>
      <c r="B22" s="91" t="s">
        <v>163</v>
      </c>
      <c r="C22" s="434"/>
    </row>
    <row r="23" spans="1:3" x14ac:dyDescent="0.3">
      <c r="A23" s="92"/>
      <c r="B23" s="91" t="s">
        <v>164</v>
      </c>
      <c r="C23" s="434"/>
    </row>
    <row r="24" spans="1:3" x14ac:dyDescent="0.3">
      <c r="A24" s="92"/>
      <c r="B24" s="91" t="s">
        <v>165</v>
      </c>
      <c r="C24" s="434"/>
    </row>
    <row r="25" spans="1:3" x14ac:dyDescent="0.3">
      <c r="A25" s="92"/>
      <c r="B25" s="91" t="s">
        <v>166</v>
      </c>
      <c r="C25" s="434"/>
    </row>
    <row r="26" spans="1:3" x14ac:dyDescent="0.3">
      <c r="A26" s="92"/>
      <c r="B26" s="91" t="s">
        <v>167</v>
      </c>
      <c r="C26" s="434"/>
    </row>
    <row r="27" spans="1:3" x14ac:dyDescent="0.3">
      <c r="A27" s="92"/>
      <c r="B27" s="91"/>
      <c r="C27" s="208"/>
    </row>
    <row r="28" spans="1:3" x14ac:dyDescent="0.3">
      <c r="A28" s="65" t="s">
        <v>168</v>
      </c>
      <c r="B28" s="49"/>
      <c r="C28" s="49"/>
    </row>
    <row r="29" spans="1:3" ht="28.8" x14ac:dyDescent="0.3">
      <c r="A29" s="433" t="s">
        <v>169</v>
      </c>
      <c r="B29" s="208" t="s">
        <v>170</v>
      </c>
      <c r="C29" s="434"/>
    </row>
    <row r="30" spans="1:3" x14ac:dyDescent="0.3">
      <c r="A30" s="433"/>
      <c r="B30" s="208"/>
      <c r="C30" s="434"/>
    </row>
    <row r="31" spans="1:3" ht="28.8" x14ac:dyDescent="0.3">
      <c r="A31" s="433"/>
      <c r="B31" s="208" t="s">
        <v>171</v>
      </c>
      <c r="C31" s="434"/>
    </row>
    <row r="32" spans="1:3" x14ac:dyDescent="0.3">
      <c r="A32" s="433"/>
      <c r="B32" s="11"/>
      <c r="C32" s="434"/>
    </row>
    <row r="33" spans="1:3" x14ac:dyDescent="0.3">
      <c r="A33" s="433"/>
      <c r="B33" s="11" t="s">
        <v>172</v>
      </c>
      <c r="C33" s="434"/>
    </row>
    <row r="34" spans="1:3" ht="28.8" x14ac:dyDescent="0.3">
      <c r="A34" s="433" t="s">
        <v>173</v>
      </c>
      <c r="B34" s="208" t="s">
        <v>174</v>
      </c>
      <c r="C34" s="434"/>
    </row>
    <row r="35" spans="1:3" x14ac:dyDescent="0.3">
      <c r="A35" s="433"/>
      <c r="B35" s="208"/>
      <c r="C35" s="434"/>
    </row>
    <row r="36" spans="1:3" x14ac:dyDescent="0.3">
      <c r="A36" s="433"/>
      <c r="B36" s="11" t="s">
        <v>175</v>
      </c>
      <c r="C36" s="434"/>
    </row>
    <row r="37" spans="1:3" ht="28.8" x14ac:dyDescent="0.3">
      <c r="A37" s="433" t="s">
        <v>176</v>
      </c>
      <c r="B37" s="208" t="s">
        <v>177</v>
      </c>
      <c r="C37" s="434"/>
    </row>
    <row r="38" spans="1:3" x14ac:dyDescent="0.3">
      <c r="A38" s="433"/>
      <c r="B38" s="208"/>
      <c r="C38" s="434"/>
    </row>
    <row r="39" spans="1:3" x14ac:dyDescent="0.3">
      <c r="A39" s="433"/>
      <c r="B39" s="11" t="s">
        <v>178</v>
      </c>
      <c r="C39" s="434"/>
    </row>
    <row r="40" spans="1:3" ht="28.8" x14ac:dyDescent="0.3">
      <c r="A40" s="433" t="s">
        <v>179</v>
      </c>
      <c r="B40" s="208" t="s">
        <v>180</v>
      </c>
      <c r="C40" s="434"/>
    </row>
    <row r="41" spans="1:3" x14ac:dyDescent="0.3">
      <c r="A41" s="433"/>
      <c r="B41" s="208"/>
      <c r="C41" s="434"/>
    </row>
    <row r="42" spans="1:3" ht="28.8" x14ac:dyDescent="0.3">
      <c r="A42" s="433"/>
      <c r="B42" s="11" t="s">
        <v>181</v>
      </c>
      <c r="C42" s="434"/>
    </row>
    <row r="43" spans="1:3" ht="43.2" x14ac:dyDescent="0.3">
      <c r="A43" s="209" t="s">
        <v>182</v>
      </c>
      <c r="B43" s="208" t="s">
        <v>183</v>
      </c>
      <c r="C43" s="208"/>
    </row>
    <row r="44" spans="1:3" ht="15.6" x14ac:dyDescent="0.3">
      <c r="A44" s="93"/>
      <c r="B44" s="94"/>
      <c r="C44" s="94"/>
    </row>
    <row r="45" spans="1:3" x14ac:dyDescent="0.3">
      <c r="C45" s="104" t="s">
        <v>328</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3" tint="-0.249977111117893"/>
    <pageSetUpPr fitToPage="1"/>
  </sheetPr>
  <dimension ref="A7:O58"/>
  <sheetViews>
    <sheetView showGridLines="0" tabSelected="1" zoomScale="85" zoomScaleNormal="85" workbookViewId="0">
      <selection activeCell="N22" sqref="N22"/>
    </sheetView>
  </sheetViews>
  <sheetFormatPr defaultColWidth="9.109375" defaultRowHeight="14.4" x14ac:dyDescent="0.3"/>
  <cols>
    <col min="1" max="1" width="42.33203125" style="43" customWidth="1"/>
    <col min="2" max="3" width="9.109375" style="43" customWidth="1"/>
    <col min="4" max="5" width="9.6640625" style="43" bestFit="1" customWidth="1"/>
    <col min="6" max="6" width="10.44140625" style="43" bestFit="1" customWidth="1"/>
    <col min="7" max="14" width="9.109375" style="43"/>
    <col min="15" max="15" width="9.109375" style="43" customWidth="1"/>
    <col min="16" max="16384" width="9.109375" style="43"/>
  </cols>
  <sheetData>
    <row r="7" spans="1:15" ht="15.6" x14ac:dyDescent="0.3">
      <c r="A7" s="257" t="s">
        <v>234</v>
      </c>
      <c r="B7" s="256"/>
      <c r="C7" s="256"/>
      <c r="D7" s="252"/>
      <c r="E7" s="252"/>
      <c r="F7" s="252"/>
      <c r="G7" s="252"/>
      <c r="H7" s="252"/>
      <c r="I7" s="252"/>
      <c r="J7" s="252"/>
      <c r="K7" s="252"/>
      <c r="L7" s="252"/>
      <c r="M7" s="252"/>
      <c r="N7" s="252"/>
      <c r="O7" s="252"/>
    </row>
    <row r="8" spans="1:15" x14ac:dyDescent="0.3">
      <c r="A8" s="255" t="s">
        <v>235</v>
      </c>
      <c r="B8" s="436" t="s">
        <v>236</v>
      </c>
      <c r="C8" s="436"/>
      <c r="D8" s="436"/>
      <c r="E8" s="436"/>
      <c r="F8" s="436"/>
      <c r="G8" s="436"/>
      <c r="H8" s="436"/>
      <c r="I8" s="436"/>
      <c r="J8" s="436"/>
      <c r="K8" s="436"/>
      <c r="L8" s="436"/>
      <c r="M8" s="436"/>
      <c r="N8" s="436"/>
      <c r="O8" s="436"/>
    </row>
    <row r="9" spans="1:15" x14ac:dyDescent="0.3">
      <c r="A9" s="255"/>
      <c r="B9" s="437" t="s">
        <v>237</v>
      </c>
      <c r="C9" s="437"/>
      <c r="D9" s="437"/>
      <c r="E9" s="437"/>
      <c r="F9" s="437"/>
      <c r="G9" s="437"/>
      <c r="H9" s="437"/>
      <c r="I9" s="437"/>
      <c r="J9" s="437"/>
      <c r="K9" s="437"/>
      <c r="L9" s="437"/>
      <c r="M9" s="437"/>
      <c r="N9" s="437"/>
      <c r="O9" s="437"/>
    </row>
    <row r="10" spans="1:15" ht="15" thickBot="1" x14ac:dyDescent="0.35">
      <c r="A10" s="254"/>
      <c r="B10" s="253"/>
      <c r="C10" s="253"/>
      <c r="D10" s="252"/>
      <c r="E10" s="252"/>
      <c r="F10" s="252"/>
      <c r="G10" s="252"/>
      <c r="H10" s="252"/>
      <c r="I10" s="252"/>
      <c r="J10" s="252"/>
      <c r="K10" s="252"/>
      <c r="L10" s="252"/>
      <c r="M10" s="252"/>
      <c r="N10" s="252"/>
      <c r="O10" s="252"/>
    </row>
    <row r="11" spans="1:15" ht="15" thickBot="1" x14ac:dyDescent="0.35">
      <c r="A11" s="249" t="s">
        <v>238</v>
      </c>
      <c r="B11" s="449"/>
      <c r="C11" s="450"/>
      <c r="D11" s="450"/>
      <c r="E11" s="450"/>
      <c r="F11" s="450"/>
      <c r="G11" s="450"/>
      <c r="H11" s="450"/>
      <c r="I11" s="450"/>
      <c r="J11" s="450"/>
      <c r="K11" s="450"/>
      <c r="L11" s="450"/>
      <c r="M11" s="450"/>
      <c r="N11" s="450"/>
      <c r="O11" s="451"/>
    </row>
    <row r="12" spans="1:15" x14ac:dyDescent="0.3">
      <c r="A12" s="251" t="s">
        <v>239</v>
      </c>
      <c r="B12" s="438"/>
      <c r="C12" s="438"/>
      <c r="D12" s="438"/>
      <c r="E12" s="438"/>
      <c r="F12" s="438"/>
      <c r="G12" s="438"/>
      <c r="H12" s="438"/>
      <c r="I12" s="438"/>
      <c r="J12" s="438"/>
      <c r="K12" s="438"/>
      <c r="L12" s="438"/>
      <c r="M12" s="438"/>
      <c r="N12" s="438"/>
      <c r="O12" s="439"/>
    </row>
    <row r="13" spans="1:15" x14ac:dyDescent="0.3">
      <c r="A13" s="250" t="s">
        <v>240</v>
      </c>
      <c r="B13" s="440"/>
      <c r="C13" s="440"/>
      <c r="D13" s="440"/>
      <c r="E13" s="440"/>
      <c r="F13" s="440"/>
      <c r="G13" s="440"/>
      <c r="H13" s="440"/>
      <c r="I13" s="440"/>
      <c r="J13" s="440"/>
      <c r="K13" s="440"/>
      <c r="L13" s="440"/>
      <c r="M13" s="440"/>
      <c r="N13" s="440"/>
      <c r="O13" s="441"/>
    </row>
    <row r="14" spans="1:15" ht="15" thickBot="1" x14ac:dyDescent="0.35">
      <c r="A14" s="248"/>
      <c r="B14" s="442"/>
      <c r="C14" s="442"/>
      <c r="D14" s="442"/>
      <c r="E14" s="442"/>
      <c r="F14" s="442"/>
      <c r="G14" s="442"/>
      <c r="H14" s="442"/>
      <c r="I14" s="442"/>
      <c r="J14" s="442"/>
      <c r="K14" s="442"/>
      <c r="L14" s="442"/>
      <c r="M14" s="442"/>
      <c r="N14" s="442"/>
      <c r="O14" s="443"/>
    </row>
    <row r="15" spans="1:15" ht="15" customHeight="1" thickBot="1" x14ac:dyDescent="0.35">
      <c r="A15" s="249" t="s">
        <v>184</v>
      </c>
      <c r="B15" s="444" t="s">
        <v>185</v>
      </c>
      <c r="C15" s="444"/>
      <c r="D15" s="444"/>
      <c r="E15" s="444"/>
      <c r="F15" s="444"/>
      <c r="G15" s="444"/>
      <c r="H15" s="444"/>
      <c r="I15" s="444"/>
      <c r="J15" s="444"/>
      <c r="K15" s="444"/>
      <c r="L15" s="444"/>
      <c r="M15" s="444"/>
      <c r="N15" s="444"/>
      <c r="O15" s="445"/>
    </row>
    <row r="16" spans="1:15" ht="231.75" customHeight="1" thickBot="1" x14ac:dyDescent="0.35">
      <c r="A16" s="248" t="s">
        <v>186</v>
      </c>
      <c r="B16" s="446" t="s">
        <v>374</v>
      </c>
      <c r="C16" s="447"/>
      <c r="D16" s="447"/>
      <c r="E16" s="447"/>
      <c r="F16" s="447"/>
      <c r="G16" s="447"/>
      <c r="H16" s="447"/>
      <c r="I16" s="447"/>
      <c r="J16" s="447"/>
      <c r="K16" s="447"/>
      <c r="L16" s="447"/>
      <c r="M16" s="447"/>
      <c r="N16" s="447"/>
      <c r="O16" s="448"/>
    </row>
    <row r="17" spans="1:15" ht="15" customHeight="1" x14ac:dyDescent="0.3">
      <c r="A17" s="217"/>
      <c r="B17" s="247"/>
      <c r="C17" s="246"/>
      <c r="D17" s="246"/>
      <c r="E17" s="246"/>
      <c r="F17" s="246"/>
      <c r="G17" s="246"/>
      <c r="H17" s="246"/>
      <c r="I17" s="246"/>
      <c r="J17" s="246"/>
      <c r="K17" s="246"/>
      <c r="L17" s="246"/>
      <c r="M17" s="246"/>
      <c r="N17" s="246"/>
      <c r="O17" s="245"/>
    </row>
    <row r="18" spans="1:15" x14ac:dyDescent="0.3">
      <c r="A18" s="235"/>
      <c r="B18" s="244"/>
      <c r="C18" s="243"/>
      <c r="D18" s="243"/>
      <c r="E18" s="243"/>
      <c r="F18" s="243"/>
      <c r="G18" s="243"/>
      <c r="H18" s="243"/>
      <c r="I18" s="243"/>
      <c r="J18" s="243"/>
      <c r="K18" s="243"/>
      <c r="L18" s="243"/>
      <c r="M18" s="243"/>
      <c r="N18" s="243"/>
      <c r="O18" s="242"/>
    </row>
    <row r="19" spans="1:15" x14ac:dyDescent="0.3">
      <c r="A19" s="435" t="s">
        <v>187</v>
      </c>
      <c r="B19" s="241" t="s">
        <v>373</v>
      </c>
      <c r="C19" s="240"/>
      <c r="D19" s="240"/>
      <c r="E19" s="240"/>
      <c r="F19" s="240"/>
      <c r="G19" s="240"/>
      <c r="H19" s="240"/>
      <c r="I19" s="240"/>
      <c r="J19" s="240"/>
      <c r="K19" s="240"/>
      <c r="L19" s="240"/>
      <c r="M19" s="240"/>
      <c r="N19" s="240"/>
      <c r="O19" s="239"/>
    </row>
    <row r="20" spans="1:15" x14ac:dyDescent="0.3">
      <c r="A20" s="435"/>
      <c r="B20" s="238"/>
      <c r="C20" s="237"/>
      <c r="D20" s="237"/>
      <c r="E20" s="237"/>
      <c r="F20" s="237"/>
      <c r="G20" s="237"/>
      <c r="H20" s="237"/>
      <c r="I20" s="237"/>
      <c r="J20" s="237"/>
      <c r="K20" s="237"/>
      <c r="L20" s="237"/>
      <c r="M20" s="237"/>
      <c r="N20" s="237"/>
      <c r="O20" s="236"/>
    </row>
    <row r="21" spans="1:15" x14ac:dyDescent="0.3">
      <c r="A21" s="435"/>
      <c r="B21" s="230" t="s">
        <v>366</v>
      </c>
      <c r="C21" s="215"/>
      <c r="D21" s="226"/>
      <c r="E21" s="219"/>
      <c r="F21" s="215"/>
      <c r="G21" s="215"/>
      <c r="H21" s="215"/>
      <c r="I21" s="215"/>
      <c r="J21" s="215"/>
      <c r="K21" s="215"/>
      <c r="L21" s="215"/>
      <c r="M21" s="215"/>
      <c r="N21" s="215"/>
      <c r="O21" s="214"/>
    </row>
    <row r="22" spans="1:15" x14ac:dyDescent="0.3">
      <c r="A22" s="235"/>
      <c r="B22" s="229" t="s">
        <v>372</v>
      </c>
      <c r="C22" s="215"/>
      <c r="D22" s="226"/>
      <c r="E22" s="219"/>
      <c r="F22" s="215"/>
      <c r="G22" s="215"/>
      <c r="H22" s="215"/>
      <c r="I22" s="215"/>
      <c r="J22" s="215"/>
      <c r="K22" s="215"/>
      <c r="L22" s="215"/>
      <c r="M22" s="215"/>
      <c r="N22" s="215"/>
      <c r="O22" s="214"/>
    </row>
    <row r="23" spans="1:15" x14ac:dyDescent="0.3">
      <c r="A23" s="217"/>
      <c r="B23" s="234"/>
      <c r="C23" s="215"/>
      <c r="D23" s="226"/>
      <c r="E23" s="219"/>
      <c r="F23" s="215"/>
      <c r="G23" s="215"/>
      <c r="H23" s="215"/>
      <c r="I23" s="215"/>
      <c r="J23" s="215"/>
      <c r="K23" s="215"/>
      <c r="L23" s="215"/>
      <c r="M23" s="215"/>
      <c r="N23" s="215"/>
      <c r="O23" s="214"/>
    </row>
    <row r="24" spans="1:15" ht="15" customHeight="1" x14ac:dyDescent="0.3">
      <c r="A24" s="217"/>
      <c r="B24" s="216"/>
      <c r="C24" s="393" t="s">
        <v>368</v>
      </c>
      <c r="D24" s="223"/>
      <c r="E24" s="223"/>
      <c r="F24" s="223"/>
      <c r="G24" s="223"/>
      <c r="H24" s="223"/>
      <c r="I24" s="223"/>
      <c r="J24" s="223"/>
      <c r="K24" s="223"/>
      <c r="L24" s="215"/>
      <c r="M24" s="215"/>
      <c r="N24" s="215"/>
      <c r="O24" s="214"/>
    </row>
    <row r="25" spans="1:15" x14ac:dyDescent="0.3">
      <c r="A25" s="217"/>
      <c r="B25" s="216"/>
      <c r="C25" s="215"/>
      <c r="D25" s="215"/>
      <c r="E25" s="215"/>
      <c r="F25" s="215"/>
      <c r="G25" s="215"/>
      <c r="H25" s="215"/>
      <c r="I25" s="215"/>
      <c r="J25" s="215"/>
      <c r="K25" s="215"/>
      <c r="L25" s="215"/>
      <c r="M25" s="215"/>
      <c r="N25" s="215"/>
      <c r="O25" s="214"/>
    </row>
    <row r="26" spans="1:15" ht="15" thickBot="1" x14ac:dyDescent="0.35">
      <c r="A26" s="217"/>
      <c r="B26" s="222" t="s">
        <v>362</v>
      </c>
      <c r="C26" s="221" t="s">
        <v>361</v>
      </c>
      <c r="D26" s="221" t="s">
        <v>360</v>
      </c>
      <c r="E26" s="221" t="s">
        <v>359</v>
      </c>
      <c r="F26" s="221" t="s">
        <v>358</v>
      </c>
      <c r="G26" s="221" t="s">
        <v>357</v>
      </c>
      <c r="H26" s="221" t="s">
        <v>356</v>
      </c>
      <c r="I26" s="221" t="s">
        <v>355</v>
      </c>
      <c r="J26" s="221" t="s">
        <v>354</v>
      </c>
      <c r="K26" s="221" t="s">
        <v>353</v>
      </c>
      <c r="L26" s="215"/>
      <c r="M26" s="215"/>
      <c r="N26" s="215"/>
      <c r="O26" s="214"/>
    </row>
    <row r="27" spans="1:15" x14ac:dyDescent="0.3">
      <c r="A27" s="217"/>
      <c r="B27" s="233">
        <v>266666.66666666669</v>
      </c>
      <c r="C27" s="232">
        <v>266666.66666666669</v>
      </c>
      <c r="D27" s="232">
        <v>266666.66666666669</v>
      </c>
      <c r="E27" s="232">
        <v>133333.33333333334</v>
      </c>
      <c r="F27" s="232">
        <v>66666.666666666672</v>
      </c>
      <c r="G27" s="218" t="s">
        <v>352</v>
      </c>
      <c r="H27" s="218" t="s">
        <v>352</v>
      </c>
      <c r="I27" s="218" t="s">
        <v>352</v>
      </c>
      <c r="J27" s="218" t="s">
        <v>352</v>
      </c>
      <c r="K27" s="218" t="s">
        <v>352</v>
      </c>
      <c r="L27" s="215"/>
      <c r="M27" s="215"/>
      <c r="N27" s="215"/>
      <c r="O27" s="214"/>
    </row>
    <row r="28" spans="1:15" x14ac:dyDescent="0.3">
      <c r="A28" s="217"/>
      <c r="B28" s="233"/>
      <c r="C28" s="232"/>
      <c r="D28" s="232"/>
      <c r="E28" s="232"/>
      <c r="F28" s="232"/>
      <c r="G28" s="218"/>
      <c r="H28" s="218"/>
      <c r="I28" s="218"/>
      <c r="J28" s="218"/>
      <c r="K28" s="218"/>
      <c r="L28" s="215"/>
      <c r="M28" s="215"/>
      <c r="N28" s="215"/>
      <c r="O28" s="214"/>
    </row>
    <row r="29" spans="1:15" x14ac:dyDescent="0.3">
      <c r="A29" s="217"/>
      <c r="B29" s="233"/>
      <c r="C29" s="232"/>
      <c r="D29" s="232"/>
      <c r="E29" s="232"/>
      <c r="F29" s="232"/>
      <c r="G29" s="218"/>
      <c r="H29" s="218"/>
      <c r="I29" s="218"/>
      <c r="J29" s="218"/>
      <c r="K29" s="218"/>
      <c r="L29" s="215"/>
      <c r="M29" s="215"/>
      <c r="N29" s="215"/>
      <c r="O29" s="214"/>
    </row>
    <row r="30" spans="1:15" x14ac:dyDescent="0.3">
      <c r="A30" s="217"/>
      <c r="B30" s="233"/>
      <c r="C30" s="232"/>
      <c r="D30" s="232"/>
      <c r="E30" s="232"/>
      <c r="F30" s="232"/>
      <c r="G30" s="218"/>
      <c r="H30" s="218"/>
      <c r="I30" s="218"/>
      <c r="J30" s="218"/>
      <c r="K30" s="218"/>
      <c r="L30" s="215"/>
      <c r="M30" s="215"/>
      <c r="N30" s="215"/>
      <c r="O30" s="214"/>
    </row>
    <row r="31" spans="1:15" x14ac:dyDescent="0.3">
      <c r="A31" s="217"/>
      <c r="B31" s="216" t="s">
        <v>371</v>
      </c>
      <c r="C31" s="232"/>
      <c r="D31" s="232"/>
      <c r="E31" s="232"/>
      <c r="F31" s="232"/>
      <c r="G31" s="218"/>
      <c r="H31" s="218"/>
      <c r="I31" s="218"/>
      <c r="J31" s="218"/>
      <c r="K31" s="218"/>
      <c r="L31" s="215"/>
      <c r="M31" s="215"/>
      <c r="N31" s="215"/>
      <c r="O31" s="214"/>
    </row>
    <row r="32" spans="1:15" x14ac:dyDescent="0.3">
      <c r="A32" s="217"/>
      <c r="B32" s="216"/>
      <c r="C32" s="232"/>
      <c r="D32" s="232"/>
      <c r="E32" s="232"/>
      <c r="F32" s="232"/>
      <c r="G32" s="218"/>
      <c r="H32" s="218"/>
      <c r="I32" s="218"/>
      <c r="J32" s="218"/>
      <c r="K32" s="218"/>
      <c r="L32" s="215"/>
      <c r="M32" s="215"/>
      <c r="N32" s="215"/>
      <c r="O32" s="214"/>
    </row>
    <row r="33" spans="1:15" x14ac:dyDescent="0.3">
      <c r="A33" s="217"/>
      <c r="B33" s="230" t="s">
        <v>366</v>
      </c>
      <c r="C33" s="215"/>
      <c r="D33" s="215"/>
      <c r="E33" s="215"/>
      <c r="F33" s="215"/>
      <c r="G33" s="215"/>
      <c r="H33" s="215"/>
      <c r="I33" s="215"/>
      <c r="J33" s="215"/>
      <c r="K33" s="215"/>
      <c r="L33" s="215"/>
      <c r="M33" s="215"/>
      <c r="N33" s="215"/>
      <c r="O33" s="214"/>
    </row>
    <row r="34" spans="1:15" x14ac:dyDescent="0.3">
      <c r="A34" s="217"/>
      <c r="B34" s="229" t="s">
        <v>370</v>
      </c>
      <c r="C34" s="215"/>
      <c r="D34" s="215"/>
      <c r="E34" s="215"/>
      <c r="F34" s="215"/>
      <c r="G34" s="215"/>
      <c r="H34" s="215"/>
      <c r="I34" s="215"/>
      <c r="J34" s="215"/>
      <c r="K34" s="215"/>
      <c r="L34" s="215"/>
      <c r="M34" s="215"/>
      <c r="N34" s="215"/>
      <c r="O34" s="214"/>
    </row>
    <row r="35" spans="1:15" x14ac:dyDescent="0.3">
      <c r="A35" s="217"/>
      <c r="B35" s="216" t="s">
        <v>369</v>
      </c>
      <c r="C35" s="224"/>
      <c r="D35" s="224"/>
      <c r="E35" s="224"/>
      <c r="F35" s="224"/>
      <c r="G35" s="224"/>
      <c r="H35" s="224"/>
      <c r="I35" s="224"/>
      <c r="J35" s="224"/>
      <c r="K35" s="224"/>
      <c r="L35" s="215"/>
      <c r="M35" s="215"/>
      <c r="N35" s="215"/>
      <c r="O35" s="214"/>
    </row>
    <row r="36" spans="1:15" x14ac:dyDescent="0.3">
      <c r="A36" s="217"/>
      <c r="B36" s="225"/>
      <c r="C36" s="224"/>
      <c r="D36" s="224"/>
      <c r="E36" s="224"/>
      <c r="F36" s="224"/>
      <c r="G36" s="224"/>
      <c r="H36" s="224"/>
      <c r="I36" s="224"/>
      <c r="J36" s="224"/>
      <c r="K36" s="224"/>
      <c r="L36" s="215"/>
      <c r="M36" s="215"/>
      <c r="N36" s="215"/>
      <c r="O36" s="214"/>
    </row>
    <row r="37" spans="1:15" ht="15" customHeight="1" x14ac:dyDescent="0.3">
      <c r="A37" s="217"/>
      <c r="B37" s="216"/>
      <c r="C37" s="393" t="s">
        <v>368</v>
      </c>
      <c r="D37" s="223"/>
      <c r="E37" s="223"/>
      <c r="F37" s="223"/>
      <c r="G37" s="223"/>
      <c r="H37" s="223"/>
      <c r="I37" s="223"/>
      <c r="J37" s="223"/>
      <c r="K37" s="223"/>
      <c r="L37" s="215"/>
      <c r="M37" s="215"/>
      <c r="N37" s="215"/>
      <c r="O37" s="214"/>
    </row>
    <row r="38" spans="1:15" x14ac:dyDescent="0.3">
      <c r="A38" s="217"/>
      <c r="B38" s="216"/>
      <c r="C38" s="215"/>
      <c r="D38" s="215"/>
      <c r="E38" s="215"/>
      <c r="F38" s="215"/>
      <c r="G38" s="215"/>
      <c r="H38" s="215"/>
      <c r="I38" s="215"/>
      <c r="J38" s="215"/>
      <c r="K38" s="215"/>
      <c r="L38" s="215"/>
      <c r="M38" s="215"/>
      <c r="N38" s="215"/>
      <c r="O38" s="214"/>
    </row>
    <row r="39" spans="1:15" ht="15" thickBot="1" x14ac:dyDescent="0.35">
      <c r="A39" s="217"/>
      <c r="B39" s="222" t="s">
        <v>362</v>
      </c>
      <c r="C39" s="221" t="s">
        <v>361</v>
      </c>
      <c r="D39" s="221" t="s">
        <v>360</v>
      </c>
      <c r="E39" s="221" t="s">
        <v>359</v>
      </c>
      <c r="F39" s="221" t="s">
        <v>358</v>
      </c>
      <c r="G39" s="221" t="s">
        <v>357</v>
      </c>
      <c r="H39" s="221" t="s">
        <v>356</v>
      </c>
      <c r="I39" s="221" t="s">
        <v>355</v>
      </c>
      <c r="J39" s="221" t="s">
        <v>354</v>
      </c>
      <c r="K39" s="221" t="s">
        <v>353</v>
      </c>
      <c r="L39" s="215"/>
      <c r="M39" s="215"/>
      <c r="N39" s="215"/>
      <c r="O39" s="214"/>
    </row>
    <row r="40" spans="1:15" x14ac:dyDescent="0.3">
      <c r="A40" s="217"/>
      <c r="B40" s="220" t="s">
        <v>352</v>
      </c>
      <c r="C40" s="218" t="s">
        <v>352</v>
      </c>
      <c r="D40" s="231">
        <v>571428.57142857148</v>
      </c>
      <c r="E40" s="231">
        <v>285714.28571428574</v>
      </c>
      <c r="F40" s="231">
        <v>142857.14285714287</v>
      </c>
      <c r="G40" s="218" t="s">
        <v>352</v>
      </c>
      <c r="H40" s="218" t="s">
        <v>352</v>
      </c>
      <c r="I40" s="218" t="s">
        <v>352</v>
      </c>
      <c r="J40" s="218" t="s">
        <v>352</v>
      </c>
      <c r="K40" s="218" t="s">
        <v>352</v>
      </c>
      <c r="L40" s="215"/>
      <c r="M40" s="215"/>
      <c r="N40" s="215"/>
      <c r="O40" s="214"/>
    </row>
    <row r="41" spans="1:15" x14ac:dyDescent="0.3">
      <c r="A41" s="217"/>
      <c r="B41" s="216"/>
      <c r="C41" s="215"/>
      <c r="D41" s="215"/>
      <c r="E41" s="215"/>
      <c r="F41" s="215"/>
      <c r="G41" s="215"/>
      <c r="H41" s="215"/>
      <c r="I41" s="215"/>
      <c r="J41" s="215"/>
      <c r="K41" s="215"/>
      <c r="L41" s="215"/>
      <c r="M41" s="215"/>
      <c r="N41" s="215"/>
      <c r="O41" s="214"/>
    </row>
    <row r="42" spans="1:15" x14ac:dyDescent="0.3">
      <c r="A42" s="217"/>
      <c r="B42" s="216"/>
      <c r="C42" s="215"/>
      <c r="D42" s="215"/>
      <c r="E42" s="215"/>
      <c r="F42" s="215"/>
      <c r="G42" s="215"/>
      <c r="H42" s="215"/>
      <c r="I42" s="215"/>
      <c r="J42" s="215"/>
      <c r="K42" s="215"/>
      <c r="L42" s="215"/>
      <c r="M42" s="215"/>
      <c r="N42" s="215"/>
      <c r="O42" s="214"/>
    </row>
    <row r="43" spans="1:15" x14ac:dyDescent="0.3">
      <c r="A43" s="217"/>
      <c r="B43" s="216" t="s">
        <v>367</v>
      </c>
      <c r="C43" s="215"/>
      <c r="D43" s="215"/>
      <c r="E43" s="215"/>
      <c r="F43" s="215"/>
      <c r="G43" s="215"/>
      <c r="H43" s="215"/>
      <c r="I43" s="215"/>
      <c r="J43" s="215"/>
      <c r="K43" s="215"/>
      <c r="L43" s="215"/>
      <c r="M43" s="215"/>
      <c r="N43" s="215"/>
      <c r="O43" s="214"/>
    </row>
    <row r="44" spans="1:15" x14ac:dyDescent="0.3">
      <c r="A44" s="217"/>
      <c r="B44" s="216"/>
      <c r="C44" s="215"/>
      <c r="D44" s="215"/>
      <c r="E44" s="215"/>
      <c r="F44" s="215"/>
      <c r="G44" s="215"/>
      <c r="H44" s="215"/>
      <c r="I44" s="215"/>
      <c r="J44" s="215"/>
      <c r="K44" s="215"/>
      <c r="L44" s="215"/>
      <c r="M44" s="215"/>
      <c r="N44" s="215"/>
      <c r="O44" s="214"/>
    </row>
    <row r="45" spans="1:15" x14ac:dyDescent="0.3">
      <c r="A45" s="217"/>
      <c r="B45" s="230" t="s">
        <v>366</v>
      </c>
      <c r="C45" s="215"/>
      <c r="D45" s="215"/>
      <c r="E45" s="215"/>
      <c r="F45" s="215"/>
      <c r="G45" s="215"/>
      <c r="H45" s="215"/>
      <c r="I45" s="215"/>
      <c r="J45" s="215"/>
      <c r="K45" s="215"/>
      <c r="L45" s="215"/>
      <c r="M45" s="215"/>
      <c r="N45" s="215"/>
      <c r="O45" s="214"/>
    </row>
    <row r="46" spans="1:15" x14ac:dyDescent="0.3">
      <c r="A46" s="217"/>
      <c r="B46" s="216" t="s">
        <v>365</v>
      </c>
      <c r="C46" s="215"/>
      <c r="D46" s="215"/>
      <c r="E46" s="215"/>
      <c r="F46" s="215"/>
      <c r="G46" s="215"/>
      <c r="H46" s="215"/>
      <c r="I46" s="215"/>
      <c r="J46" s="215"/>
      <c r="K46" s="215"/>
      <c r="L46" s="215"/>
      <c r="M46" s="215"/>
      <c r="N46" s="215"/>
      <c r="O46" s="214"/>
    </row>
    <row r="47" spans="1:15" x14ac:dyDescent="0.3">
      <c r="A47" s="217"/>
      <c r="B47" s="229" t="s">
        <v>364</v>
      </c>
      <c r="C47" s="224"/>
      <c r="D47" s="224"/>
      <c r="E47" s="224"/>
      <c r="F47" s="224"/>
      <c r="G47" s="224"/>
      <c r="H47" s="224"/>
      <c r="I47" s="224"/>
      <c r="J47" s="224"/>
      <c r="K47" s="224"/>
      <c r="L47" s="215"/>
      <c r="M47" s="215"/>
      <c r="N47" s="215"/>
      <c r="O47" s="214"/>
    </row>
    <row r="48" spans="1:15" x14ac:dyDescent="0.3">
      <c r="A48" s="217"/>
      <c r="B48" s="229"/>
      <c r="C48" s="224"/>
      <c r="D48" s="224"/>
      <c r="E48" s="224"/>
      <c r="F48" s="224"/>
      <c r="G48" s="224"/>
      <c r="H48" s="224"/>
      <c r="I48" s="224"/>
      <c r="J48" s="224"/>
      <c r="K48" s="224"/>
      <c r="L48" s="215"/>
      <c r="M48" s="215"/>
      <c r="N48" s="215"/>
      <c r="O48" s="214"/>
    </row>
    <row r="49" spans="1:15" x14ac:dyDescent="0.3">
      <c r="A49" s="217"/>
      <c r="B49" s="228"/>
      <c r="C49" s="227"/>
      <c r="D49" s="226"/>
      <c r="E49" s="226"/>
      <c r="F49" s="224"/>
      <c r="G49" s="224"/>
      <c r="H49" s="224"/>
      <c r="I49" s="224"/>
      <c r="J49" s="224"/>
      <c r="K49" s="224"/>
      <c r="L49" s="215"/>
      <c r="M49" s="215"/>
      <c r="N49" s="215"/>
      <c r="O49" s="214"/>
    </row>
    <row r="50" spans="1:15" x14ac:dyDescent="0.3">
      <c r="A50" s="217"/>
      <c r="B50" s="225"/>
      <c r="C50" s="224"/>
      <c r="D50" s="224"/>
      <c r="E50" s="224"/>
      <c r="F50" s="224"/>
      <c r="G50" s="224"/>
      <c r="H50" s="224"/>
      <c r="I50" s="224"/>
      <c r="J50" s="224"/>
      <c r="K50" s="224"/>
      <c r="L50" s="215"/>
      <c r="M50" s="215"/>
      <c r="N50" s="215"/>
      <c r="O50" s="214"/>
    </row>
    <row r="51" spans="1:15" ht="15" customHeight="1" x14ac:dyDescent="0.3">
      <c r="A51" s="217"/>
      <c r="B51" s="216"/>
      <c r="C51" s="393" t="s">
        <v>363</v>
      </c>
      <c r="D51" s="223"/>
      <c r="E51" s="223"/>
      <c r="F51" s="223"/>
      <c r="G51" s="223"/>
      <c r="H51" s="223"/>
      <c r="I51" s="223"/>
      <c r="J51" s="223"/>
      <c r="K51" s="223"/>
      <c r="L51" s="215"/>
      <c r="M51" s="215"/>
      <c r="N51" s="215"/>
      <c r="O51" s="214"/>
    </row>
    <row r="52" spans="1:15" x14ac:dyDescent="0.3">
      <c r="A52" s="217"/>
      <c r="B52" s="216"/>
      <c r="C52" s="215"/>
      <c r="D52" s="215"/>
      <c r="E52" s="215"/>
      <c r="F52" s="215"/>
      <c r="G52" s="215"/>
      <c r="H52" s="215"/>
      <c r="I52" s="215"/>
      <c r="J52" s="215"/>
      <c r="K52" s="215"/>
      <c r="L52" s="215"/>
      <c r="M52" s="215"/>
      <c r="N52" s="215"/>
      <c r="O52" s="214"/>
    </row>
    <row r="53" spans="1:15" ht="15" thickBot="1" x14ac:dyDescent="0.35">
      <c r="A53" s="217"/>
      <c r="B53" s="222" t="s">
        <v>362</v>
      </c>
      <c r="C53" s="221" t="s">
        <v>361</v>
      </c>
      <c r="D53" s="221" t="s">
        <v>360</v>
      </c>
      <c r="E53" s="221" t="s">
        <v>359</v>
      </c>
      <c r="F53" s="221" t="s">
        <v>358</v>
      </c>
      <c r="G53" s="221" t="s">
        <v>357</v>
      </c>
      <c r="H53" s="221" t="s">
        <v>356</v>
      </c>
      <c r="I53" s="221" t="s">
        <v>355</v>
      </c>
      <c r="J53" s="221" t="s">
        <v>354</v>
      </c>
      <c r="K53" s="221" t="s">
        <v>353</v>
      </c>
      <c r="L53" s="215"/>
      <c r="M53" s="215"/>
      <c r="N53" s="215"/>
      <c r="O53" s="214"/>
    </row>
    <row r="54" spans="1:15" x14ac:dyDescent="0.3">
      <c r="A54" s="217"/>
      <c r="B54" s="220" t="s">
        <v>352</v>
      </c>
      <c r="C54" s="218" t="s">
        <v>352</v>
      </c>
      <c r="D54" s="218" t="s">
        <v>352</v>
      </c>
      <c r="E54" s="218" t="s">
        <v>352</v>
      </c>
      <c r="F54" s="219">
        <v>1000000</v>
      </c>
      <c r="G54" s="218" t="s">
        <v>352</v>
      </c>
      <c r="H54" s="218" t="s">
        <v>352</v>
      </c>
      <c r="I54" s="218" t="s">
        <v>352</v>
      </c>
      <c r="J54" s="218" t="s">
        <v>352</v>
      </c>
      <c r="K54" s="218" t="s">
        <v>352</v>
      </c>
      <c r="L54" s="215"/>
      <c r="M54" s="215"/>
      <c r="N54" s="215"/>
      <c r="O54" s="214"/>
    </row>
    <row r="55" spans="1:15" x14ac:dyDescent="0.3">
      <c r="A55" s="217"/>
      <c r="B55" s="216"/>
      <c r="C55" s="215"/>
      <c r="D55" s="215"/>
      <c r="E55" s="215"/>
      <c r="F55" s="215"/>
      <c r="G55" s="215"/>
      <c r="H55" s="215"/>
      <c r="I55" s="215"/>
      <c r="J55" s="215"/>
      <c r="K55" s="215"/>
      <c r="L55" s="215"/>
      <c r="M55" s="215"/>
      <c r="N55" s="215"/>
      <c r="O55" s="214"/>
    </row>
    <row r="56" spans="1:15" ht="15" customHeight="1" thickBot="1" x14ac:dyDescent="0.35">
      <c r="A56" s="213"/>
      <c r="B56" s="212"/>
      <c r="C56" s="211"/>
      <c r="D56" s="211"/>
      <c r="E56" s="211"/>
      <c r="F56" s="211"/>
      <c r="G56" s="211"/>
      <c r="H56" s="211"/>
      <c r="I56" s="211"/>
      <c r="J56" s="211"/>
      <c r="K56" s="211"/>
      <c r="L56" s="211"/>
      <c r="M56" s="211"/>
      <c r="N56" s="211"/>
      <c r="O56" s="210"/>
    </row>
    <row r="57" spans="1:15" ht="15.6" x14ac:dyDescent="0.3">
      <c r="A57" s="93"/>
      <c r="B57" s="94"/>
      <c r="C57" s="94"/>
    </row>
    <row r="58" spans="1:15" x14ac:dyDescent="0.3">
      <c r="O58" s="104" t="s">
        <v>328</v>
      </c>
    </row>
  </sheetData>
  <mergeCells count="7">
    <mergeCell ref="A19:A21"/>
    <mergeCell ref="B8:O8"/>
    <mergeCell ref="B9:O9"/>
    <mergeCell ref="B12:O14"/>
    <mergeCell ref="B15:O15"/>
    <mergeCell ref="B16:O16"/>
    <mergeCell ref="B11:O11"/>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theme="3" tint="-0.249977111117893"/>
    <pageSetUpPr fitToPage="1"/>
  </sheetPr>
  <dimension ref="A1:C77"/>
  <sheetViews>
    <sheetView tabSelected="1" zoomScale="70" zoomScaleNormal="70" workbookViewId="0">
      <selection activeCell="N22" sqref="N22"/>
    </sheetView>
  </sheetViews>
  <sheetFormatPr defaultColWidth="9.109375" defaultRowHeight="14.4" x14ac:dyDescent="0.3"/>
  <cols>
    <col min="1" max="2" width="68.109375" style="44" customWidth="1"/>
    <col min="3" max="3" width="77.6640625" style="44" customWidth="1"/>
    <col min="4" max="16384" width="9.109375" style="44"/>
  </cols>
  <sheetData>
    <row r="1" spans="1:3" s="105" customFormat="1" x14ac:dyDescent="0.3"/>
    <row r="2" spans="1:3" s="105" customFormat="1" x14ac:dyDescent="0.3"/>
    <row r="3" spans="1:3" s="105" customFormat="1" x14ac:dyDescent="0.3"/>
    <row r="4" spans="1:3" s="105" customFormat="1" x14ac:dyDescent="0.3"/>
    <row r="5" spans="1:3" s="105" customFormat="1" x14ac:dyDescent="0.3"/>
    <row r="6" spans="1:3" s="105" customFormat="1" ht="16.2" thickBot="1" x14ac:dyDescent="0.35">
      <c r="A6" s="106" t="s">
        <v>220</v>
      </c>
    </row>
    <row r="7" spans="1:3" s="105" customFormat="1" ht="15" thickBot="1" x14ac:dyDescent="0.35">
      <c r="A7" s="107" t="s">
        <v>221</v>
      </c>
      <c r="B7" s="456" t="s">
        <v>147</v>
      </c>
      <c r="C7" s="457"/>
    </row>
    <row r="8" spans="1:3" s="105" customFormat="1" ht="15" thickBot="1" x14ac:dyDescent="0.35">
      <c r="A8" s="108" t="s">
        <v>222</v>
      </c>
      <c r="B8" s="458"/>
      <c r="C8" s="459"/>
    </row>
    <row r="9" spans="1:3" s="105" customFormat="1" x14ac:dyDescent="0.3">
      <c r="A9" s="109" t="s">
        <v>54</v>
      </c>
      <c r="B9" s="488" t="s">
        <v>252</v>
      </c>
      <c r="C9" s="489"/>
    </row>
    <row r="10" spans="1:3" s="105" customFormat="1" x14ac:dyDescent="0.3">
      <c r="A10" s="110" t="s">
        <v>126</v>
      </c>
      <c r="B10" s="484" t="s">
        <v>317</v>
      </c>
      <c r="C10" s="485"/>
    </row>
    <row r="11" spans="1:3" s="105" customFormat="1" x14ac:dyDescent="0.3">
      <c r="A11" s="110" t="s">
        <v>56</v>
      </c>
      <c r="B11" s="484" t="s">
        <v>253</v>
      </c>
      <c r="C11" s="485"/>
    </row>
    <row r="12" spans="1:3" s="105" customFormat="1" x14ac:dyDescent="0.3">
      <c r="A12" s="110" t="s">
        <v>57</v>
      </c>
      <c r="B12" s="484" t="s">
        <v>254</v>
      </c>
      <c r="C12" s="485"/>
    </row>
    <row r="13" spans="1:3" s="105" customFormat="1" x14ac:dyDescent="0.3">
      <c r="A13" s="110" t="s">
        <v>127</v>
      </c>
      <c r="B13" s="484" t="s">
        <v>255</v>
      </c>
      <c r="C13" s="485"/>
    </row>
    <row r="14" spans="1:3" s="105" customFormat="1" x14ac:dyDescent="0.3">
      <c r="A14" s="110" t="s">
        <v>58</v>
      </c>
      <c r="B14" s="484" t="s">
        <v>256</v>
      </c>
      <c r="C14" s="485"/>
    </row>
    <row r="15" spans="1:3" s="105" customFormat="1" x14ac:dyDescent="0.3">
      <c r="A15" s="110" t="s">
        <v>223</v>
      </c>
      <c r="B15" s="490" t="s">
        <v>257</v>
      </c>
      <c r="C15" s="491"/>
    </row>
    <row r="16" spans="1:3" s="105" customFormat="1" x14ac:dyDescent="0.3">
      <c r="A16" s="110" t="s">
        <v>128</v>
      </c>
      <c r="B16" s="484" t="s">
        <v>258</v>
      </c>
      <c r="C16" s="485"/>
    </row>
    <row r="17" spans="1:3" s="105" customFormat="1" x14ac:dyDescent="0.3">
      <c r="A17" s="111" t="s">
        <v>129</v>
      </c>
      <c r="B17" s="484" t="s">
        <v>259</v>
      </c>
      <c r="C17" s="485"/>
    </row>
    <row r="18" spans="1:3" s="105" customFormat="1" ht="30" customHeight="1" x14ac:dyDescent="0.3">
      <c r="A18" s="110" t="s">
        <v>130</v>
      </c>
      <c r="B18" s="482" t="s">
        <v>260</v>
      </c>
      <c r="C18" s="483"/>
    </row>
    <row r="19" spans="1:3" s="105" customFormat="1" x14ac:dyDescent="0.3">
      <c r="A19" s="112" t="s">
        <v>131</v>
      </c>
      <c r="B19" s="484" t="s">
        <v>316</v>
      </c>
      <c r="C19" s="485"/>
    </row>
    <row r="20" spans="1:3" s="105" customFormat="1" x14ac:dyDescent="0.3">
      <c r="A20" s="110" t="s">
        <v>61</v>
      </c>
      <c r="B20" s="484" t="s">
        <v>261</v>
      </c>
      <c r="C20" s="485"/>
    </row>
    <row r="21" spans="1:3" s="105" customFormat="1" x14ac:dyDescent="0.3">
      <c r="A21" s="110" t="s">
        <v>133</v>
      </c>
      <c r="B21" s="484" t="s">
        <v>262</v>
      </c>
      <c r="C21" s="485"/>
    </row>
    <row r="22" spans="1:3" s="105" customFormat="1" ht="29.4" thickBot="1" x14ac:dyDescent="0.35">
      <c r="A22" s="113" t="s">
        <v>134</v>
      </c>
      <c r="B22" s="474" t="s">
        <v>263</v>
      </c>
      <c r="C22" s="475"/>
    </row>
    <row r="23" spans="1:3" s="105" customFormat="1" ht="15" thickBot="1" x14ac:dyDescent="0.35">
      <c r="A23" s="114"/>
      <c r="B23" s="115"/>
      <c r="C23" s="116"/>
    </row>
    <row r="24" spans="1:3" s="105" customFormat="1" ht="15" thickBot="1" x14ac:dyDescent="0.35">
      <c r="A24" s="107" t="s">
        <v>221</v>
      </c>
      <c r="B24" s="476" t="s">
        <v>147</v>
      </c>
      <c r="C24" s="477"/>
    </row>
    <row r="25" spans="1:3" s="105" customFormat="1" ht="15" thickBot="1" x14ac:dyDescent="0.35">
      <c r="A25" s="108" t="s">
        <v>224</v>
      </c>
      <c r="B25" s="478"/>
      <c r="C25" s="479"/>
    </row>
    <row r="26" spans="1:3" s="105" customFormat="1" x14ac:dyDescent="0.3">
      <c r="A26" s="117" t="s">
        <v>135</v>
      </c>
      <c r="B26" s="480" t="s">
        <v>264</v>
      </c>
      <c r="C26" s="481"/>
    </row>
    <row r="27" spans="1:3" s="105" customFormat="1" ht="36" customHeight="1" x14ac:dyDescent="0.3">
      <c r="A27" s="110" t="s">
        <v>136</v>
      </c>
      <c r="B27" s="472" t="s">
        <v>338</v>
      </c>
      <c r="C27" s="473"/>
    </row>
    <row r="28" spans="1:3" s="105" customFormat="1" x14ac:dyDescent="0.3">
      <c r="A28" s="118" t="s">
        <v>66</v>
      </c>
      <c r="B28" s="472" t="s">
        <v>265</v>
      </c>
      <c r="C28" s="473"/>
    </row>
    <row r="29" spans="1:3" s="105" customFormat="1" x14ac:dyDescent="0.3">
      <c r="A29" s="118" t="s">
        <v>225</v>
      </c>
      <c r="B29" s="482" t="s">
        <v>314</v>
      </c>
      <c r="C29" s="483"/>
    </row>
    <row r="30" spans="1:3" s="105" customFormat="1" x14ac:dyDescent="0.3">
      <c r="A30" s="118" t="s">
        <v>226</v>
      </c>
      <c r="B30" s="484" t="s">
        <v>327</v>
      </c>
      <c r="C30" s="485"/>
    </row>
    <row r="31" spans="1:3" s="105" customFormat="1" x14ac:dyDescent="0.3">
      <c r="A31" s="118" t="s">
        <v>70</v>
      </c>
      <c r="B31" s="472" t="s">
        <v>315</v>
      </c>
      <c r="C31" s="473"/>
    </row>
    <row r="32" spans="1:3" s="105" customFormat="1" x14ac:dyDescent="0.3">
      <c r="A32" s="118" t="s">
        <v>138</v>
      </c>
      <c r="B32" s="472" t="s">
        <v>266</v>
      </c>
      <c r="C32" s="473"/>
    </row>
    <row r="33" spans="1:3" s="105" customFormat="1" ht="15" thickBot="1" x14ac:dyDescent="0.35">
      <c r="A33" s="119" t="s">
        <v>71</v>
      </c>
      <c r="B33" s="486" t="s">
        <v>267</v>
      </c>
      <c r="C33" s="487"/>
    </row>
    <row r="34" spans="1:3" s="105" customFormat="1" ht="15" thickBot="1" x14ac:dyDescent="0.35">
      <c r="A34" s="120"/>
      <c r="B34" s="121"/>
      <c r="C34" s="122"/>
    </row>
    <row r="35" spans="1:3" s="105" customFormat="1" ht="15" thickBot="1" x14ac:dyDescent="0.35">
      <c r="A35" s="107" t="s">
        <v>221</v>
      </c>
      <c r="B35" s="268" t="s">
        <v>147</v>
      </c>
      <c r="C35" s="267" t="s">
        <v>380</v>
      </c>
    </row>
    <row r="36" spans="1:3" s="105" customFormat="1" ht="15" thickBot="1" x14ac:dyDescent="0.35">
      <c r="A36" s="108" t="s">
        <v>227</v>
      </c>
      <c r="B36" s="266"/>
      <c r="C36" s="265" t="s">
        <v>379</v>
      </c>
    </row>
    <row r="37" spans="1:3" s="105" customFormat="1" ht="43.2" x14ac:dyDescent="0.3">
      <c r="A37" s="123" t="s">
        <v>95</v>
      </c>
      <c r="B37" s="264" t="s">
        <v>268</v>
      </c>
      <c r="C37" s="263"/>
    </row>
    <row r="38" spans="1:3" s="105" customFormat="1" ht="245.4" thickBot="1" x14ac:dyDescent="0.35">
      <c r="A38" s="124" t="s">
        <v>96</v>
      </c>
      <c r="B38" s="262" t="s">
        <v>269</v>
      </c>
      <c r="C38" s="261"/>
    </row>
    <row r="39" spans="1:3" s="105" customFormat="1" ht="15" thickBot="1" x14ac:dyDescent="0.35">
      <c r="A39" s="125"/>
      <c r="B39" s="122"/>
      <c r="C39" s="122"/>
    </row>
    <row r="40" spans="1:3" s="105" customFormat="1" ht="15" thickBot="1" x14ac:dyDescent="0.35">
      <c r="A40" s="107" t="s">
        <v>221</v>
      </c>
      <c r="B40" s="456" t="s">
        <v>147</v>
      </c>
      <c r="C40" s="457"/>
    </row>
    <row r="41" spans="1:3" s="105" customFormat="1" ht="15" thickBot="1" x14ac:dyDescent="0.35">
      <c r="A41" s="108" t="s">
        <v>228</v>
      </c>
      <c r="B41" s="458"/>
      <c r="C41" s="459"/>
    </row>
    <row r="42" spans="1:3" s="105" customFormat="1" ht="75" customHeight="1" x14ac:dyDescent="0.3">
      <c r="A42" s="126" t="s">
        <v>100</v>
      </c>
      <c r="B42" s="466" t="s">
        <v>243</v>
      </c>
      <c r="C42" s="467"/>
    </row>
    <row r="43" spans="1:3" s="105" customFormat="1" ht="32.25" customHeight="1" x14ac:dyDescent="0.3">
      <c r="A43" s="127" t="s">
        <v>101</v>
      </c>
      <c r="B43" s="464" t="s">
        <v>244</v>
      </c>
      <c r="C43" s="465"/>
    </row>
    <row r="44" spans="1:3" s="105" customFormat="1" ht="15" thickBot="1" x14ac:dyDescent="0.35">
      <c r="A44" s="124" t="s">
        <v>102</v>
      </c>
      <c r="B44" s="454" t="s">
        <v>242</v>
      </c>
      <c r="C44" s="455"/>
    </row>
    <row r="45" spans="1:3" s="105" customFormat="1" ht="15" thickBot="1" x14ac:dyDescent="0.35">
      <c r="A45" s="128"/>
      <c r="B45" s="129"/>
      <c r="C45" s="122"/>
    </row>
    <row r="46" spans="1:3" s="105" customFormat="1" ht="15" thickBot="1" x14ac:dyDescent="0.35">
      <c r="A46" s="107" t="s">
        <v>221</v>
      </c>
      <c r="B46" s="456" t="s">
        <v>147</v>
      </c>
      <c r="C46" s="457"/>
    </row>
    <row r="47" spans="1:3" s="105" customFormat="1" ht="15" thickBot="1" x14ac:dyDescent="0.35">
      <c r="A47" s="108" t="s">
        <v>229</v>
      </c>
      <c r="B47" s="468"/>
      <c r="C47" s="469"/>
    </row>
    <row r="48" spans="1:3" s="105" customFormat="1" x14ac:dyDescent="0.3">
      <c r="A48" s="130" t="s">
        <v>1</v>
      </c>
      <c r="B48" s="470" t="s">
        <v>270</v>
      </c>
      <c r="C48" s="471"/>
    </row>
    <row r="49" spans="1:3" s="105" customFormat="1" x14ac:dyDescent="0.3">
      <c r="A49" s="131" t="s">
        <v>2</v>
      </c>
      <c r="B49" s="464" t="s">
        <v>271</v>
      </c>
      <c r="C49" s="465"/>
    </row>
    <row r="50" spans="1:3" s="105" customFormat="1" x14ac:dyDescent="0.3">
      <c r="A50" s="127" t="s">
        <v>3</v>
      </c>
      <c r="B50" s="470" t="s">
        <v>272</v>
      </c>
      <c r="C50" s="471"/>
    </row>
    <row r="51" spans="1:3" s="105" customFormat="1" x14ac:dyDescent="0.3">
      <c r="A51" s="127" t="s">
        <v>4</v>
      </c>
      <c r="B51" s="464" t="s">
        <v>273</v>
      </c>
      <c r="C51" s="465"/>
    </row>
    <row r="52" spans="1:3" s="105" customFormat="1" x14ac:dyDescent="0.3">
      <c r="A52" s="127" t="s">
        <v>5</v>
      </c>
      <c r="B52" s="464" t="s">
        <v>274</v>
      </c>
      <c r="C52" s="465"/>
    </row>
    <row r="53" spans="1:3" s="105" customFormat="1" x14ac:dyDescent="0.3">
      <c r="A53" s="127" t="s">
        <v>6</v>
      </c>
      <c r="B53" s="464" t="s">
        <v>275</v>
      </c>
      <c r="C53" s="465"/>
    </row>
    <row r="54" spans="1:3" s="105" customFormat="1" x14ac:dyDescent="0.3">
      <c r="A54" s="127" t="s">
        <v>7</v>
      </c>
      <c r="B54" s="464" t="s">
        <v>276</v>
      </c>
      <c r="C54" s="465"/>
    </row>
    <row r="55" spans="1:3" s="105" customFormat="1" x14ac:dyDescent="0.3">
      <c r="A55" s="127" t="s">
        <v>51</v>
      </c>
      <c r="B55" s="464" t="s">
        <v>277</v>
      </c>
      <c r="C55" s="465"/>
    </row>
    <row r="56" spans="1:3" s="105" customFormat="1" x14ac:dyDescent="0.3">
      <c r="A56" s="127" t="s">
        <v>8</v>
      </c>
      <c r="B56" s="464" t="s">
        <v>278</v>
      </c>
      <c r="C56" s="465"/>
    </row>
    <row r="57" spans="1:3" s="105" customFormat="1" ht="15" thickBot="1" x14ac:dyDescent="0.35">
      <c r="A57" s="132" t="s">
        <v>9</v>
      </c>
      <c r="B57" s="454" t="s">
        <v>279</v>
      </c>
      <c r="C57" s="455"/>
    </row>
    <row r="58" spans="1:3" s="105" customFormat="1" ht="15" thickBot="1" x14ac:dyDescent="0.35"/>
    <row r="59" spans="1:3" s="105" customFormat="1" ht="15" thickBot="1" x14ac:dyDescent="0.35">
      <c r="A59" s="133" t="s">
        <v>221</v>
      </c>
      <c r="B59" s="134" t="s">
        <v>147</v>
      </c>
      <c r="C59" s="135"/>
    </row>
    <row r="60" spans="1:3" s="105" customFormat="1" ht="15" thickBot="1" x14ac:dyDescent="0.35">
      <c r="A60" s="107" t="s">
        <v>230</v>
      </c>
      <c r="B60" s="136"/>
      <c r="C60" s="137"/>
    </row>
    <row r="61" spans="1:3" s="105" customFormat="1" x14ac:dyDescent="0.3">
      <c r="A61" s="138" t="s">
        <v>35</v>
      </c>
      <c r="B61" s="466" t="s">
        <v>245</v>
      </c>
      <c r="C61" s="467"/>
    </row>
    <row r="62" spans="1:3" s="105" customFormat="1" x14ac:dyDescent="0.3">
      <c r="A62" s="139" t="s">
        <v>36</v>
      </c>
      <c r="B62" s="462" t="s">
        <v>246</v>
      </c>
      <c r="C62" s="463"/>
    </row>
    <row r="63" spans="1:3" s="105" customFormat="1" x14ac:dyDescent="0.3">
      <c r="A63" s="139" t="s">
        <v>280</v>
      </c>
      <c r="B63" s="464" t="s">
        <v>247</v>
      </c>
      <c r="C63" s="465"/>
    </row>
    <row r="64" spans="1:3" s="105" customFormat="1" ht="15" customHeight="1" x14ac:dyDescent="0.3">
      <c r="A64" s="139" t="s">
        <v>37</v>
      </c>
      <c r="B64" s="464" t="s">
        <v>248</v>
      </c>
      <c r="C64" s="465"/>
    </row>
    <row r="65" spans="1:3" s="105" customFormat="1" ht="15" customHeight="1" x14ac:dyDescent="0.3">
      <c r="A65" s="139" t="s">
        <v>38</v>
      </c>
      <c r="B65" s="464" t="s">
        <v>249</v>
      </c>
      <c r="C65" s="465"/>
    </row>
    <row r="66" spans="1:3" s="105" customFormat="1" x14ac:dyDescent="0.3">
      <c r="A66" s="139" t="s">
        <v>39</v>
      </c>
      <c r="B66" s="464" t="s">
        <v>250</v>
      </c>
      <c r="C66" s="465"/>
    </row>
    <row r="67" spans="1:3" s="105" customFormat="1" ht="15" thickBot="1" x14ac:dyDescent="0.35">
      <c r="A67" s="132" t="s">
        <v>9</v>
      </c>
      <c r="B67" s="454" t="s">
        <v>241</v>
      </c>
      <c r="C67" s="455"/>
    </row>
    <row r="68" spans="1:3" s="105" customFormat="1" ht="15" thickBot="1" x14ac:dyDescent="0.35"/>
    <row r="69" spans="1:3" s="105" customFormat="1" ht="15" thickBot="1" x14ac:dyDescent="0.35">
      <c r="A69" s="107" t="s">
        <v>221</v>
      </c>
      <c r="B69" s="456" t="s">
        <v>147</v>
      </c>
      <c r="C69" s="457"/>
    </row>
    <row r="70" spans="1:3" s="105" customFormat="1" ht="15" thickBot="1" x14ac:dyDescent="0.35">
      <c r="A70" s="108" t="s">
        <v>231</v>
      </c>
      <c r="B70" s="458"/>
      <c r="C70" s="459"/>
    </row>
    <row r="71" spans="1:3" s="105" customFormat="1" ht="15" thickBot="1" x14ac:dyDescent="0.35">
      <c r="A71" s="140" t="s">
        <v>232</v>
      </c>
      <c r="B71" s="460" t="s">
        <v>322</v>
      </c>
      <c r="C71" s="461"/>
    </row>
    <row r="72" spans="1:3" s="105" customFormat="1" ht="15" thickBot="1" x14ac:dyDescent="0.35">
      <c r="A72" s="128"/>
      <c r="B72" s="122"/>
      <c r="C72" s="122"/>
    </row>
    <row r="73" spans="1:3" s="105" customFormat="1" ht="15" thickBot="1" x14ac:dyDescent="0.35">
      <c r="A73" s="107" t="s">
        <v>378</v>
      </c>
      <c r="B73" s="452" t="s">
        <v>377</v>
      </c>
      <c r="C73" s="453"/>
    </row>
    <row r="74" spans="1:3" s="105" customFormat="1" ht="29.4" thickBot="1" x14ac:dyDescent="0.35">
      <c r="A74" s="260" t="s">
        <v>376</v>
      </c>
      <c r="B74" s="259" t="s">
        <v>375</v>
      </c>
      <c r="C74" s="258"/>
    </row>
    <row r="75" spans="1:3" s="105" customFormat="1" x14ac:dyDescent="0.3">
      <c r="A75" s="128"/>
      <c r="B75" s="141"/>
      <c r="C75" s="141"/>
    </row>
    <row r="76" spans="1:3" x14ac:dyDescent="0.3">
      <c r="A76" s="6"/>
      <c r="B76" s="6"/>
      <c r="C76" s="6"/>
    </row>
    <row r="77" spans="1:3" x14ac:dyDescent="0.3">
      <c r="A77" s="43"/>
      <c r="B77" s="43"/>
      <c r="C77" s="43"/>
    </row>
  </sheetData>
  <mergeCells count="49">
    <mergeCell ref="B19:C19"/>
    <mergeCell ref="B20:C20"/>
    <mergeCell ref="B21:C21"/>
    <mergeCell ref="B14:C14"/>
    <mergeCell ref="B15:C15"/>
    <mergeCell ref="B16:C16"/>
    <mergeCell ref="B17:C17"/>
    <mergeCell ref="B18:C18"/>
    <mergeCell ref="B13:C13"/>
    <mergeCell ref="B7:C8"/>
    <mergeCell ref="B9:C9"/>
    <mergeCell ref="B10:C10"/>
    <mergeCell ref="B11:C11"/>
    <mergeCell ref="B12:C12"/>
    <mergeCell ref="B27:C27"/>
    <mergeCell ref="B56:C56"/>
    <mergeCell ref="B57:C57"/>
    <mergeCell ref="B48:C48"/>
    <mergeCell ref="B22:C22"/>
    <mergeCell ref="B24:C25"/>
    <mergeCell ref="B26:C26"/>
    <mergeCell ref="B43:C43"/>
    <mergeCell ref="B28:C28"/>
    <mergeCell ref="B29:C29"/>
    <mergeCell ref="B30:C30"/>
    <mergeCell ref="B31:C31"/>
    <mergeCell ref="B32:C32"/>
    <mergeCell ref="B33:C33"/>
    <mergeCell ref="B40:C41"/>
    <mergeCell ref="B42:C42"/>
    <mergeCell ref="B61:C61"/>
    <mergeCell ref="B44:C44"/>
    <mergeCell ref="B46:C47"/>
    <mergeCell ref="B49:C49"/>
    <mergeCell ref="B50:C50"/>
    <mergeCell ref="B51:C51"/>
    <mergeCell ref="B52:C52"/>
    <mergeCell ref="B53:C53"/>
    <mergeCell ref="B54:C54"/>
    <mergeCell ref="B55:C55"/>
    <mergeCell ref="B73:C73"/>
    <mergeCell ref="B67:C67"/>
    <mergeCell ref="B69:C70"/>
    <mergeCell ref="B71:C71"/>
    <mergeCell ref="B62:C62"/>
    <mergeCell ref="B63:C63"/>
    <mergeCell ref="B64:C64"/>
    <mergeCell ref="B65:C65"/>
    <mergeCell ref="B66:C66"/>
  </mergeCells>
  <hyperlinks>
    <hyperlink ref="B74" r:id="rId1"/>
  </hyperlinks>
  <printOptions horizontalCentered="1"/>
  <pageMargins left="0.19685039370078741" right="0.19685039370078741" top="0.74803149606299213" bottom="0.74803149606299213" header="0.31496062992125984" footer="0.31496062992125984"/>
  <pageSetup paperSize="9" scale="47"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2:N119"/>
  <sheetViews>
    <sheetView tabSelected="1" zoomScale="60" zoomScaleNormal="60" workbookViewId="0">
      <selection activeCell="N22" sqref="N22"/>
    </sheetView>
  </sheetViews>
  <sheetFormatPr defaultColWidth="8.88671875" defaultRowHeight="14.4" outlineLevelRow="1" x14ac:dyDescent="0.3"/>
  <cols>
    <col min="1" max="1" width="13.33203125" style="322" customWidth="1"/>
    <col min="2" max="2" width="60.6640625" style="322" customWidth="1"/>
    <col min="3" max="7" width="41" style="322" customWidth="1"/>
    <col min="8" max="8" width="7.33203125" style="322" customWidth="1"/>
    <col min="9" max="9" width="71.88671875" style="322" customWidth="1"/>
    <col min="10" max="11" width="47.6640625" style="322" customWidth="1"/>
    <col min="12" max="12" width="7.33203125" style="322" customWidth="1"/>
    <col min="13" max="13" width="25.6640625" style="322" customWidth="1"/>
    <col min="14" max="14" width="25.6640625" style="320" customWidth="1"/>
    <col min="15" max="16384" width="8.88671875" style="360"/>
  </cols>
  <sheetData>
    <row r="2" spans="1:13" ht="31.2" x14ac:dyDescent="0.3">
      <c r="A2" s="319" t="s">
        <v>1063</v>
      </c>
      <c r="B2" s="319"/>
      <c r="C2" s="320"/>
      <c r="D2" s="320"/>
      <c r="E2" s="320"/>
      <c r="F2" s="354"/>
      <c r="G2" s="354"/>
      <c r="H2" s="320"/>
      <c r="I2" s="319"/>
      <c r="J2" s="320"/>
      <c r="K2" s="320"/>
      <c r="L2" s="320"/>
      <c r="M2" s="320"/>
    </row>
    <row r="3" spans="1:13" ht="15" thickBot="1" x14ac:dyDescent="0.35">
      <c r="A3" s="320"/>
      <c r="B3" s="321"/>
      <c r="C3" s="321"/>
      <c r="D3" s="320"/>
      <c r="E3" s="320"/>
      <c r="F3" s="320"/>
      <c r="G3" s="320"/>
      <c r="H3" s="320"/>
      <c r="L3" s="320"/>
      <c r="M3" s="320"/>
    </row>
    <row r="4" spans="1:13" ht="18.600000000000001" thickBot="1" x14ac:dyDescent="0.35">
      <c r="A4" s="323"/>
      <c r="B4" s="324" t="s">
        <v>432</v>
      </c>
      <c r="C4" s="325" t="s">
        <v>82</v>
      </c>
      <c r="D4" s="323"/>
      <c r="E4" s="323"/>
      <c r="F4" s="320"/>
      <c r="G4" s="320"/>
      <c r="H4" s="320"/>
      <c r="L4" s="320"/>
      <c r="M4" s="320"/>
    </row>
    <row r="5" spans="1:13" ht="15" thickBot="1" x14ac:dyDescent="0.35">
      <c r="H5" s="320"/>
      <c r="L5" s="320"/>
      <c r="M5" s="320"/>
    </row>
    <row r="6" spans="1:13" ht="18" x14ac:dyDescent="0.3">
      <c r="A6" s="326"/>
      <c r="B6" s="327" t="s">
        <v>1064</v>
      </c>
      <c r="C6" s="326"/>
      <c r="E6" s="328"/>
      <c r="F6" s="328"/>
      <c r="G6" s="328"/>
      <c r="H6" s="320"/>
      <c r="L6" s="320"/>
      <c r="M6" s="320"/>
    </row>
    <row r="7" spans="1:13" x14ac:dyDescent="0.3">
      <c r="B7" s="331" t="s">
        <v>1065</v>
      </c>
      <c r="H7" s="320"/>
      <c r="L7" s="320"/>
      <c r="M7" s="320"/>
    </row>
    <row r="8" spans="1:13" x14ac:dyDescent="0.3">
      <c r="B8" s="331" t="s">
        <v>1066</v>
      </c>
      <c r="H8" s="320"/>
      <c r="L8" s="320"/>
      <c r="M8" s="320"/>
    </row>
    <row r="9" spans="1:13" ht="15" thickBot="1" x14ac:dyDescent="0.35">
      <c r="B9" s="332" t="s">
        <v>1067</v>
      </c>
      <c r="H9" s="320"/>
      <c r="L9" s="320"/>
      <c r="M9" s="320"/>
    </row>
    <row r="10" spans="1:13" x14ac:dyDescent="0.3">
      <c r="B10" s="333"/>
      <c r="H10" s="320"/>
      <c r="L10" s="320"/>
      <c r="M10" s="320"/>
    </row>
    <row r="11" spans="1:13" x14ac:dyDescent="0.3">
      <c r="B11" s="333"/>
      <c r="H11" s="320"/>
      <c r="L11" s="320"/>
      <c r="M11" s="320"/>
    </row>
    <row r="12" spans="1:13" ht="36" x14ac:dyDescent="0.3">
      <c r="A12" s="334" t="s">
        <v>441</v>
      </c>
      <c r="B12" s="334" t="s">
        <v>1068</v>
      </c>
      <c r="C12" s="335"/>
      <c r="D12" s="335"/>
      <c r="E12" s="335"/>
      <c r="F12" s="335"/>
      <c r="G12" s="335"/>
      <c r="H12" s="320"/>
      <c r="L12" s="320"/>
      <c r="M12" s="320"/>
    </row>
    <row r="13" spans="1:13" ht="15" customHeight="1" x14ac:dyDescent="0.3">
      <c r="A13" s="342"/>
      <c r="B13" s="343" t="s">
        <v>1069</v>
      </c>
      <c r="C13" s="342" t="s">
        <v>1070</v>
      </c>
      <c r="D13" s="342" t="s">
        <v>1071</v>
      </c>
      <c r="E13" s="344"/>
      <c r="F13" s="345"/>
      <c r="G13" s="345"/>
      <c r="H13" s="320"/>
      <c r="L13" s="320"/>
      <c r="M13" s="320"/>
    </row>
    <row r="14" spans="1:13" x14ac:dyDescent="0.3">
      <c r="A14" s="322" t="s">
        <v>1072</v>
      </c>
      <c r="B14" s="341" t="s">
        <v>1073</v>
      </c>
      <c r="C14" s="322">
        <v>0</v>
      </c>
      <c r="D14" s="322">
        <v>0</v>
      </c>
      <c r="E14" s="328"/>
      <c r="F14" s="328"/>
      <c r="G14" s="328"/>
      <c r="H14" s="320"/>
      <c r="L14" s="320"/>
      <c r="M14" s="320"/>
    </row>
    <row r="15" spans="1:13" x14ac:dyDescent="0.3">
      <c r="A15" s="322" t="s">
        <v>1074</v>
      </c>
      <c r="B15" s="341" t="s">
        <v>1076</v>
      </c>
      <c r="C15" s="322" t="s">
        <v>1202</v>
      </c>
      <c r="D15" s="322" t="s">
        <v>1203</v>
      </c>
      <c r="E15" s="328"/>
      <c r="F15" s="328"/>
      <c r="G15" s="328"/>
      <c r="H15" s="320"/>
      <c r="L15" s="320"/>
      <c r="M15" s="320"/>
    </row>
    <row r="16" spans="1:13" x14ac:dyDescent="0.3">
      <c r="A16" s="322" t="s">
        <v>1075</v>
      </c>
      <c r="B16" s="341" t="s">
        <v>1078</v>
      </c>
      <c r="C16" s="322">
        <v>0</v>
      </c>
      <c r="D16" s="322">
        <v>0</v>
      </c>
      <c r="E16" s="328"/>
      <c r="F16" s="328"/>
      <c r="G16" s="328"/>
      <c r="H16" s="320"/>
      <c r="L16" s="320"/>
      <c r="M16" s="320"/>
    </row>
    <row r="17" spans="1:13" x14ac:dyDescent="0.3">
      <c r="A17" s="322" t="s">
        <v>1077</v>
      </c>
      <c r="B17" s="341" t="s">
        <v>1080</v>
      </c>
      <c r="C17" s="322">
        <v>0</v>
      </c>
      <c r="D17" s="322">
        <v>0</v>
      </c>
      <c r="E17" s="328"/>
      <c r="F17" s="328"/>
      <c r="G17" s="328"/>
      <c r="H17" s="320"/>
      <c r="L17" s="320"/>
      <c r="M17" s="320"/>
    </row>
    <row r="18" spans="1:13" x14ac:dyDescent="0.3">
      <c r="A18" s="322" t="s">
        <v>1079</v>
      </c>
      <c r="B18" s="341" t="s">
        <v>1082</v>
      </c>
      <c r="C18" s="322" t="s">
        <v>1202</v>
      </c>
      <c r="D18" s="322" t="s">
        <v>1203</v>
      </c>
      <c r="E18" s="328"/>
      <c r="F18" s="328"/>
      <c r="G18" s="328"/>
      <c r="H18" s="320"/>
      <c r="L18" s="320"/>
      <c r="M18" s="320"/>
    </row>
    <row r="19" spans="1:13" x14ac:dyDescent="0.3">
      <c r="A19" s="322" t="s">
        <v>1081</v>
      </c>
      <c r="B19" s="341" t="s">
        <v>1084</v>
      </c>
      <c r="C19" s="322">
        <v>0</v>
      </c>
      <c r="D19" s="322">
        <v>0</v>
      </c>
      <c r="E19" s="328"/>
      <c r="F19" s="328"/>
      <c r="G19" s="328"/>
      <c r="H19" s="320"/>
      <c r="L19" s="320"/>
      <c r="M19" s="320"/>
    </row>
    <row r="20" spans="1:13" x14ac:dyDescent="0.3">
      <c r="A20" s="322" t="s">
        <v>1083</v>
      </c>
      <c r="B20" s="341" t="s">
        <v>1086</v>
      </c>
      <c r="C20" s="322" t="s">
        <v>1204</v>
      </c>
      <c r="D20" s="322" t="s">
        <v>1205</v>
      </c>
      <c r="E20" s="328"/>
      <c r="F20" s="328"/>
      <c r="G20" s="328"/>
      <c r="H20" s="320"/>
      <c r="L20" s="320"/>
      <c r="M20" s="320"/>
    </row>
    <row r="21" spans="1:13" x14ac:dyDescent="0.3">
      <c r="A21" s="322" t="s">
        <v>1085</v>
      </c>
      <c r="B21" s="341" t="s">
        <v>1088</v>
      </c>
      <c r="C21" s="322" t="s">
        <v>1206</v>
      </c>
      <c r="D21" s="322" t="s">
        <v>1207</v>
      </c>
      <c r="E21" s="328"/>
      <c r="F21" s="328"/>
      <c r="G21" s="328"/>
      <c r="H21" s="320"/>
      <c r="L21" s="320"/>
      <c r="M21" s="320"/>
    </row>
    <row r="22" spans="1:13" x14ac:dyDescent="0.3">
      <c r="A22" s="322" t="s">
        <v>1087</v>
      </c>
      <c r="B22" s="341" t="s">
        <v>1090</v>
      </c>
      <c r="C22" s="322">
        <v>0</v>
      </c>
      <c r="D22" s="322">
        <v>0</v>
      </c>
      <c r="E22" s="328"/>
      <c r="F22" s="328"/>
      <c r="G22" s="328"/>
      <c r="H22" s="320"/>
      <c r="L22" s="320"/>
      <c r="M22" s="320"/>
    </row>
    <row r="23" spans="1:13" x14ac:dyDescent="0.3">
      <c r="A23" s="322" t="s">
        <v>1089</v>
      </c>
      <c r="B23" s="341" t="s">
        <v>1092</v>
      </c>
      <c r="C23" s="322">
        <v>0</v>
      </c>
      <c r="D23" s="322">
        <v>0</v>
      </c>
      <c r="E23" s="328"/>
      <c r="F23" s="328"/>
      <c r="G23" s="328"/>
      <c r="H23" s="320"/>
      <c r="L23" s="320"/>
      <c r="M23" s="320"/>
    </row>
    <row r="24" spans="1:13" outlineLevel="1" x14ac:dyDescent="0.3">
      <c r="A24" s="322" t="s">
        <v>1091</v>
      </c>
      <c r="B24" s="341" t="s">
        <v>1093</v>
      </c>
      <c r="C24" s="322" t="s">
        <v>1202</v>
      </c>
      <c r="D24" s="322" t="s">
        <v>1203</v>
      </c>
      <c r="E24" s="328"/>
      <c r="F24" s="328"/>
      <c r="G24" s="328"/>
      <c r="H24" s="320"/>
      <c r="L24" s="320"/>
      <c r="M24" s="320"/>
    </row>
    <row r="25" spans="1:13" outlineLevel="1" x14ac:dyDescent="0.3">
      <c r="A25" s="322" t="s">
        <v>1094</v>
      </c>
      <c r="B25" s="370"/>
      <c r="E25" s="328"/>
      <c r="F25" s="328"/>
      <c r="G25" s="328"/>
      <c r="H25" s="320"/>
      <c r="L25" s="320"/>
      <c r="M25" s="320"/>
    </row>
    <row r="26" spans="1:13" outlineLevel="1" x14ac:dyDescent="0.3">
      <c r="A26" s="322" t="s">
        <v>1095</v>
      </c>
      <c r="B26" s="370"/>
      <c r="E26" s="328"/>
      <c r="F26" s="328"/>
      <c r="G26" s="328"/>
      <c r="H26" s="320"/>
      <c r="L26" s="320"/>
      <c r="M26" s="320"/>
    </row>
    <row r="27" spans="1:13" outlineLevel="1" x14ac:dyDescent="0.3">
      <c r="A27" s="322" t="s">
        <v>1096</v>
      </c>
      <c r="B27" s="370"/>
      <c r="E27" s="328"/>
      <c r="F27" s="328"/>
      <c r="G27" s="328"/>
      <c r="H27" s="320"/>
      <c r="L27" s="320"/>
      <c r="M27" s="320"/>
    </row>
    <row r="28" spans="1:13" outlineLevel="1" x14ac:dyDescent="0.3">
      <c r="A28" s="322" t="s">
        <v>1097</v>
      </c>
      <c r="B28" s="370"/>
      <c r="E28" s="328"/>
      <c r="F28" s="328"/>
      <c r="G28" s="328"/>
      <c r="H28" s="320"/>
      <c r="L28" s="320"/>
      <c r="M28" s="320"/>
    </row>
    <row r="29" spans="1:13" outlineLevel="1" x14ac:dyDescent="0.3">
      <c r="A29" s="322" t="s">
        <v>1098</v>
      </c>
      <c r="B29" s="370"/>
      <c r="E29" s="328"/>
      <c r="F29" s="328"/>
      <c r="G29" s="328"/>
      <c r="H29" s="320"/>
      <c r="L29" s="320"/>
      <c r="M29" s="320"/>
    </row>
    <row r="30" spans="1:13" outlineLevel="1" x14ac:dyDescent="0.3">
      <c r="A30" s="322" t="s">
        <v>1099</v>
      </c>
      <c r="B30" s="370"/>
      <c r="E30" s="328"/>
      <c r="F30" s="328"/>
      <c r="G30" s="328"/>
      <c r="H30" s="320"/>
      <c r="L30" s="320"/>
      <c r="M30" s="320"/>
    </row>
    <row r="31" spans="1:13" outlineLevel="1" x14ac:dyDescent="0.3">
      <c r="A31" s="322" t="s">
        <v>1100</v>
      </c>
      <c r="B31" s="370"/>
      <c r="E31" s="328"/>
      <c r="F31" s="328"/>
      <c r="G31" s="328"/>
      <c r="H31" s="320"/>
      <c r="L31" s="320"/>
      <c r="M31" s="320"/>
    </row>
    <row r="32" spans="1:13" outlineLevel="1" x14ac:dyDescent="0.3">
      <c r="A32" s="322" t="s">
        <v>1101</v>
      </c>
      <c r="B32" s="370"/>
      <c r="E32" s="328"/>
      <c r="F32" s="328"/>
      <c r="G32" s="328"/>
      <c r="H32" s="320"/>
      <c r="L32" s="320"/>
      <c r="M32" s="320"/>
    </row>
    <row r="33" spans="1:13" ht="18" x14ac:dyDescent="0.3">
      <c r="A33" s="335"/>
      <c r="B33" s="334" t="s">
        <v>1066</v>
      </c>
      <c r="C33" s="335"/>
      <c r="D33" s="335"/>
      <c r="E33" s="335"/>
      <c r="F33" s="335"/>
      <c r="G33" s="335"/>
      <c r="H33" s="320"/>
      <c r="L33" s="320"/>
      <c r="M33" s="320"/>
    </row>
    <row r="34" spans="1:13" ht="15" customHeight="1" x14ac:dyDescent="0.3">
      <c r="A34" s="342"/>
      <c r="B34" s="343" t="s">
        <v>1102</v>
      </c>
      <c r="C34" s="342" t="s">
        <v>1071</v>
      </c>
      <c r="D34" s="342" t="s">
        <v>1103</v>
      </c>
      <c r="E34" s="345"/>
      <c r="F34" s="345"/>
      <c r="G34" s="345"/>
      <c r="H34" s="320"/>
      <c r="L34" s="320"/>
      <c r="M34" s="320"/>
    </row>
    <row r="35" spans="1:13" x14ac:dyDescent="0.3">
      <c r="A35" s="322" t="s">
        <v>1104</v>
      </c>
      <c r="B35" s="341" t="s">
        <v>1197</v>
      </c>
      <c r="C35" s="403"/>
      <c r="D35" s="403"/>
      <c r="E35" s="403"/>
      <c r="F35" s="404"/>
      <c r="G35" s="404"/>
      <c r="H35" s="320"/>
      <c r="L35" s="320"/>
      <c r="M35" s="320"/>
    </row>
    <row r="36" spans="1:13" x14ac:dyDescent="0.3">
      <c r="A36" s="322" t="s">
        <v>1105</v>
      </c>
      <c r="B36" s="341" t="s">
        <v>1106</v>
      </c>
      <c r="H36" s="320"/>
      <c r="L36" s="320"/>
      <c r="M36" s="320"/>
    </row>
    <row r="37" spans="1:13" x14ac:dyDescent="0.3">
      <c r="A37" s="322" t="s">
        <v>1107</v>
      </c>
      <c r="B37" s="341" t="s">
        <v>1108</v>
      </c>
      <c r="H37" s="320"/>
      <c r="L37" s="320"/>
      <c r="M37" s="320"/>
    </row>
    <row r="38" spans="1:13" x14ac:dyDescent="0.3">
      <c r="A38" s="322" t="s">
        <v>1109</v>
      </c>
      <c r="B38" s="341" t="s">
        <v>1110</v>
      </c>
      <c r="H38" s="320"/>
      <c r="L38" s="320"/>
      <c r="M38" s="320"/>
    </row>
    <row r="39" spans="1:13" x14ac:dyDescent="0.3">
      <c r="A39" s="322" t="s">
        <v>1111</v>
      </c>
      <c r="B39" s="341" t="s">
        <v>1112</v>
      </c>
      <c r="H39" s="320"/>
      <c r="L39" s="320"/>
      <c r="M39" s="320"/>
    </row>
    <row r="40" spans="1:13" x14ac:dyDescent="0.3">
      <c r="A40" s="322" t="s">
        <v>1113</v>
      </c>
      <c r="B40" s="341" t="s">
        <v>1114</v>
      </c>
      <c r="H40" s="320"/>
      <c r="L40" s="320"/>
      <c r="M40" s="320"/>
    </row>
    <row r="41" spans="1:13" x14ac:dyDescent="0.3">
      <c r="A41" s="322" t="s">
        <v>1115</v>
      </c>
      <c r="B41" s="341" t="s">
        <v>1116</v>
      </c>
      <c r="H41" s="320"/>
      <c r="L41" s="320"/>
      <c r="M41" s="320"/>
    </row>
    <row r="42" spans="1:13" x14ac:dyDescent="0.3">
      <c r="A42" s="322" t="s">
        <v>1117</v>
      </c>
      <c r="B42" s="341" t="s">
        <v>1118</v>
      </c>
      <c r="H42" s="320"/>
      <c r="L42" s="320"/>
      <c r="M42" s="320"/>
    </row>
    <row r="43" spans="1:13" x14ac:dyDescent="0.3">
      <c r="A43" s="322" t="s">
        <v>1119</v>
      </c>
      <c r="B43" s="341" t="s">
        <v>1120</v>
      </c>
      <c r="H43" s="320"/>
      <c r="L43" s="320"/>
      <c r="M43" s="320"/>
    </row>
    <row r="44" spans="1:13" x14ac:dyDescent="0.3">
      <c r="A44" s="322" t="s">
        <v>1121</v>
      </c>
      <c r="B44" s="341" t="s">
        <v>1122</v>
      </c>
      <c r="H44" s="320"/>
      <c r="L44" s="320"/>
      <c r="M44" s="320"/>
    </row>
    <row r="45" spans="1:13" x14ac:dyDescent="0.3">
      <c r="A45" s="322" t="s">
        <v>1123</v>
      </c>
      <c r="B45" s="341" t="s">
        <v>1124</v>
      </c>
      <c r="H45" s="320"/>
      <c r="L45" s="320"/>
      <c r="M45" s="320"/>
    </row>
    <row r="46" spans="1:13" x14ac:dyDescent="0.3">
      <c r="A46" s="322" t="s">
        <v>1125</v>
      </c>
      <c r="B46" s="341" t="s">
        <v>1126</v>
      </c>
      <c r="H46" s="320"/>
      <c r="L46" s="320"/>
      <c r="M46" s="320"/>
    </row>
    <row r="47" spans="1:13" x14ac:dyDescent="0.3">
      <c r="A47" s="322" t="s">
        <v>1127</v>
      </c>
      <c r="B47" s="341" t="s">
        <v>1128</v>
      </c>
      <c r="H47" s="320"/>
      <c r="L47" s="320"/>
      <c r="M47" s="320"/>
    </row>
    <row r="48" spans="1:13" x14ac:dyDescent="0.3">
      <c r="A48" s="322" t="s">
        <v>1129</v>
      </c>
      <c r="B48" s="341" t="s">
        <v>1130</v>
      </c>
      <c r="H48" s="320"/>
      <c r="L48" s="320"/>
      <c r="M48" s="320"/>
    </row>
    <row r="49" spans="1:13" x14ac:dyDescent="0.3">
      <c r="A49" s="322" t="s">
        <v>1131</v>
      </c>
      <c r="B49" s="341" t="s">
        <v>1132</v>
      </c>
      <c r="H49" s="320"/>
      <c r="L49" s="320"/>
      <c r="M49" s="320"/>
    </row>
    <row r="50" spans="1:13" x14ac:dyDescent="0.3">
      <c r="A50" s="322" t="s">
        <v>1133</v>
      </c>
      <c r="B50" s="341" t="s">
        <v>1134</v>
      </c>
      <c r="H50" s="320"/>
      <c r="L50" s="320"/>
      <c r="M50" s="320"/>
    </row>
    <row r="51" spans="1:13" x14ac:dyDescent="0.3">
      <c r="A51" s="322" t="s">
        <v>1135</v>
      </c>
      <c r="B51" s="341" t="s">
        <v>1136</v>
      </c>
      <c r="H51" s="320"/>
      <c r="L51" s="320"/>
      <c r="M51" s="320"/>
    </row>
    <row r="52" spans="1:13" x14ac:dyDescent="0.3">
      <c r="A52" s="322" t="s">
        <v>1137</v>
      </c>
      <c r="B52" s="341" t="s">
        <v>1138</v>
      </c>
      <c r="H52" s="320"/>
      <c r="L52" s="320"/>
      <c r="M52" s="320"/>
    </row>
    <row r="53" spans="1:13" x14ac:dyDescent="0.3">
      <c r="A53" s="322" t="s">
        <v>1139</v>
      </c>
      <c r="B53" s="341" t="s">
        <v>1140</v>
      </c>
      <c r="H53" s="320"/>
      <c r="L53" s="320"/>
      <c r="M53" s="320"/>
    </row>
    <row r="54" spans="1:13" x14ac:dyDescent="0.3">
      <c r="A54" s="322" t="s">
        <v>1141</v>
      </c>
      <c r="B54" s="341" t="s">
        <v>1142</v>
      </c>
      <c r="H54" s="320"/>
      <c r="L54" s="320"/>
      <c r="M54" s="320"/>
    </row>
    <row r="55" spans="1:13" x14ac:dyDescent="0.3">
      <c r="A55" s="322" t="s">
        <v>1143</v>
      </c>
      <c r="B55" s="341" t="s">
        <v>1144</v>
      </c>
      <c r="H55" s="320"/>
      <c r="L55" s="320"/>
      <c r="M55" s="320"/>
    </row>
    <row r="56" spans="1:13" x14ac:dyDescent="0.3">
      <c r="A56" s="322" t="s">
        <v>1145</v>
      </c>
      <c r="B56" s="341" t="s">
        <v>1146</v>
      </c>
      <c r="H56" s="320"/>
      <c r="L56" s="320"/>
      <c r="M56" s="320"/>
    </row>
    <row r="57" spans="1:13" x14ac:dyDescent="0.3">
      <c r="A57" s="322" t="s">
        <v>1147</v>
      </c>
      <c r="B57" s="341" t="s">
        <v>1148</v>
      </c>
      <c r="H57" s="320"/>
      <c r="L57" s="320"/>
      <c r="M57" s="320"/>
    </row>
    <row r="58" spans="1:13" x14ac:dyDescent="0.3">
      <c r="A58" s="322" t="s">
        <v>1149</v>
      </c>
      <c r="B58" s="341" t="s">
        <v>1150</v>
      </c>
      <c r="H58" s="320"/>
      <c r="L58" s="320"/>
      <c r="M58" s="320"/>
    </row>
    <row r="59" spans="1:13" x14ac:dyDescent="0.3">
      <c r="A59" s="322" t="s">
        <v>1151</v>
      </c>
      <c r="B59" s="341" t="s">
        <v>1152</v>
      </c>
      <c r="H59" s="320"/>
      <c r="L59" s="320"/>
      <c r="M59" s="320"/>
    </row>
    <row r="60" spans="1:13" outlineLevel="1" x14ac:dyDescent="0.3">
      <c r="A60" s="322" t="s">
        <v>1153</v>
      </c>
      <c r="B60" s="341"/>
      <c r="E60" s="341"/>
      <c r="F60" s="341"/>
      <c r="G60" s="341"/>
      <c r="H60" s="320"/>
      <c r="L60" s="320"/>
      <c r="M60" s="320"/>
    </row>
    <row r="61" spans="1:13" outlineLevel="1" x14ac:dyDescent="0.3">
      <c r="A61" s="322" t="s">
        <v>1154</v>
      </c>
      <c r="B61" s="341"/>
      <c r="E61" s="341"/>
      <c r="F61" s="341"/>
      <c r="G61" s="341"/>
      <c r="H61" s="320"/>
      <c r="L61" s="320"/>
      <c r="M61" s="320"/>
    </row>
    <row r="62" spans="1:13" outlineLevel="1" x14ac:dyDescent="0.3">
      <c r="A62" s="322" t="s">
        <v>1155</v>
      </c>
      <c r="B62" s="341"/>
      <c r="E62" s="341"/>
      <c r="F62" s="341"/>
      <c r="G62" s="341"/>
      <c r="H62" s="320"/>
      <c r="L62" s="320"/>
      <c r="M62" s="320"/>
    </row>
    <row r="63" spans="1:13" outlineLevel="1" x14ac:dyDescent="0.3">
      <c r="A63" s="322" t="s">
        <v>1156</v>
      </c>
      <c r="B63" s="341"/>
      <c r="E63" s="341"/>
      <c r="F63" s="341"/>
      <c r="G63" s="341"/>
      <c r="H63" s="320"/>
      <c r="L63" s="320"/>
      <c r="M63" s="320"/>
    </row>
    <row r="64" spans="1:13" outlineLevel="1" x14ac:dyDescent="0.3">
      <c r="A64" s="322" t="s">
        <v>1157</v>
      </c>
      <c r="B64" s="341"/>
      <c r="E64" s="341"/>
      <c r="F64" s="341"/>
      <c r="G64" s="341"/>
      <c r="H64" s="320"/>
      <c r="L64" s="320"/>
      <c r="M64" s="320"/>
    </row>
    <row r="65" spans="1:14" outlineLevel="1" x14ac:dyDescent="0.3">
      <c r="A65" s="322" t="s">
        <v>1158</v>
      </c>
      <c r="B65" s="341"/>
      <c r="E65" s="341"/>
      <c r="F65" s="341"/>
      <c r="G65" s="341"/>
      <c r="H65" s="320"/>
      <c r="L65" s="320"/>
      <c r="M65" s="320"/>
    </row>
    <row r="66" spans="1:14" outlineLevel="1" x14ac:dyDescent="0.3">
      <c r="A66" s="322" t="s">
        <v>1159</v>
      </c>
      <c r="B66" s="341"/>
      <c r="E66" s="341"/>
      <c r="F66" s="341"/>
      <c r="G66" s="341"/>
      <c r="H66" s="320"/>
      <c r="L66" s="320"/>
      <c r="M66" s="320"/>
    </row>
    <row r="67" spans="1:14" outlineLevel="1" x14ac:dyDescent="0.3">
      <c r="A67" s="322" t="s">
        <v>1160</v>
      </c>
      <c r="B67" s="341"/>
      <c r="E67" s="341"/>
      <c r="F67" s="341"/>
      <c r="G67" s="341"/>
      <c r="H67" s="320"/>
      <c r="L67" s="320"/>
      <c r="M67" s="320"/>
    </row>
    <row r="68" spans="1:14" outlineLevel="1" x14ac:dyDescent="0.3">
      <c r="A68" s="322" t="s">
        <v>1161</v>
      </c>
      <c r="B68" s="341"/>
      <c r="E68" s="341"/>
      <c r="F68" s="341"/>
      <c r="G68" s="341"/>
      <c r="H68" s="320"/>
      <c r="L68" s="320"/>
      <c r="M68" s="320"/>
    </row>
    <row r="69" spans="1:14" outlineLevel="1" x14ac:dyDescent="0.3">
      <c r="A69" s="322" t="s">
        <v>1162</v>
      </c>
      <c r="B69" s="341"/>
      <c r="E69" s="341"/>
      <c r="F69" s="341"/>
      <c r="G69" s="341"/>
      <c r="H69" s="320"/>
      <c r="L69" s="320"/>
      <c r="M69" s="320"/>
    </row>
    <row r="70" spans="1:14" outlineLevel="1" x14ac:dyDescent="0.3">
      <c r="A70" s="322" t="s">
        <v>1163</v>
      </c>
      <c r="B70" s="341"/>
      <c r="E70" s="341"/>
      <c r="F70" s="341"/>
      <c r="G70" s="341"/>
      <c r="H70" s="320"/>
      <c r="L70" s="320"/>
      <c r="M70" s="320"/>
    </row>
    <row r="71" spans="1:14" outlineLevel="1" x14ac:dyDescent="0.3">
      <c r="A71" s="322" t="s">
        <v>1164</v>
      </c>
      <c r="B71" s="341"/>
      <c r="E71" s="341"/>
      <c r="F71" s="341"/>
      <c r="G71" s="341"/>
      <c r="H71" s="320"/>
      <c r="L71" s="320"/>
      <c r="M71" s="320"/>
    </row>
    <row r="72" spans="1:14" outlineLevel="1" x14ac:dyDescent="0.3">
      <c r="A72" s="322" t="s">
        <v>1165</v>
      </c>
      <c r="B72" s="341"/>
      <c r="E72" s="341"/>
      <c r="F72" s="341"/>
      <c r="G72" s="341"/>
      <c r="H72" s="320"/>
      <c r="L72" s="320"/>
      <c r="M72" s="320"/>
    </row>
    <row r="73" spans="1:14" ht="18" x14ac:dyDescent="0.3">
      <c r="A73" s="335"/>
      <c r="B73" s="334" t="s">
        <v>1067</v>
      </c>
      <c r="C73" s="335"/>
      <c r="D73" s="335"/>
      <c r="E73" s="335"/>
      <c r="F73" s="335"/>
      <c r="G73" s="335"/>
      <c r="H73" s="320"/>
    </row>
    <row r="74" spans="1:14" ht="15" customHeight="1" x14ac:dyDescent="0.3">
      <c r="A74" s="342"/>
      <c r="B74" s="343" t="s">
        <v>1166</v>
      </c>
      <c r="C74" s="342" t="s">
        <v>1167</v>
      </c>
      <c r="D74" s="342" t="s">
        <v>1168</v>
      </c>
      <c r="E74" s="345" t="s">
        <v>1169</v>
      </c>
      <c r="F74" s="345" t="s">
        <v>1170</v>
      </c>
      <c r="G74" s="345"/>
      <c r="H74" s="360"/>
      <c r="I74" s="360"/>
      <c r="J74" s="360"/>
      <c r="K74" s="360"/>
      <c r="L74" s="360"/>
      <c r="M74" s="360"/>
      <c r="N74" s="360"/>
    </row>
    <row r="75" spans="1:14" x14ac:dyDescent="0.3">
      <c r="A75" s="322" t="s">
        <v>1171</v>
      </c>
      <c r="B75" s="322" t="s">
        <v>1172</v>
      </c>
      <c r="C75" s="359">
        <v>191.63991012207043</v>
      </c>
      <c r="D75" s="359">
        <v>150.12079001283357</v>
      </c>
      <c r="E75" s="359">
        <v>0</v>
      </c>
      <c r="F75" s="359">
        <v>0</v>
      </c>
      <c r="H75" s="320"/>
    </row>
    <row r="76" spans="1:14" x14ac:dyDescent="0.3">
      <c r="A76" s="322" t="s">
        <v>1173</v>
      </c>
      <c r="B76" s="322" t="s">
        <v>1174</v>
      </c>
      <c r="C76" s="359">
        <v>212.32337764917168</v>
      </c>
      <c r="D76" s="359">
        <v>193.17801455480722</v>
      </c>
      <c r="E76" s="359">
        <v>0</v>
      </c>
      <c r="F76" s="359">
        <v>0</v>
      </c>
      <c r="H76" s="320"/>
    </row>
    <row r="77" spans="1:14" x14ac:dyDescent="0.3">
      <c r="A77" s="322" t="s">
        <v>1175</v>
      </c>
      <c r="H77" s="320"/>
    </row>
    <row r="78" spans="1:14" x14ac:dyDescent="0.3">
      <c r="A78" s="322" t="s">
        <v>1176</v>
      </c>
      <c r="H78" s="320"/>
    </row>
    <row r="79" spans="1:14" x14ac:dyDescent="0.3">
      <c r="A79" s="322" t="s">
        <v>1177</v>
      </c>
      <c r="H79" s="320"/>
    </row>
    <row r="80" spans="1:14" x14ac:dyDescent="0.3">
      <c r="A80" s="322" t="s">
        <v>1178</v>
      </c>
      <c r="H80" s="320"/>
    </row>
    <row r="81" spans="1:8" x14ac:dyDescent="0.3">
      <c r="A81" s="342"/>
      <c r="B81" s="343" t="s">
        <v>1179</v>
      </c>
      <c r="C81" s="342" t="s">
        <v>717</v>
      </c>
      <c r="D81" s="342" t="s">
        <v>718</v>
      </c>
      <c r="E81" s="345" t="s">
        <v>1180</v>
      </c>
      <c r="F81" s="345" t="s">
        <v>1181</v>
      </c>
      <c r="G81" s="345" t="s">
        <v>1182</v>
      </c>
      <c r="H81" s="320"/>
    </row>
    <row r="82" spans="1:8" x14ac:dyDescent="0.3">
      <c r="A82" s="322" t="s">
        <v>1183</v>
      </c>
      <c r="B82" s="322" t="s">
        <v>1184</v>
      </c>
      <c r="C82" s="386">
        <v>0</v>
      </c>
      <c r="D82" s="386">
        <v>0</v>
      </c>
      <c r="E82" s="386">
        <v>0</v>
      </c>
      <c r="F82" s="386">
        <v>0</v>
      </c>
      <c r="G82" s="386">
        <v>0</v>
      </c>
      <c r="H82" s="320"/>
    </row>
    <row r="83" spans="1:8" x14ac:dyDescent="0.3">
      <c r="A83" s="322" t="s">
        <v>1185</v>
      </c>
      <c r="B83" s="322" t="s">
        <v>1186</v>
      </c>
      <c r="C83" s="386">
        <v>0</v>
      </c>
      <c r="D83" s="386">
        <v>0</v>
      </c>
      <c r="E83" s="386">
        <v>0</v>
      </c>
      <c r="F83" s="386">
        <v>0</v>
      </c>
      <c r="G83" s="386">
        <v>0</v>
      </c>
      <c r="H83" s="320"/>
    </row>
    <row r="84" spans="1:8" x14ac:dyDescent="0.3">
      <c r="A84" s="322" t="s">
        <v>1187</v>
      </c>
      <c r="B84" s="322" t="s">
        <v>1188</v>
      </c>
      <c r="C84" s="386">
        <v>0</v>
      </c>
      <c r="D84" s="386">
        <v>0</v>
      </c>
      <c r="E84" s="386">
        <v>0</v>
      </c>
      <c r="F84" s="386">
        <v>0</v>
      </c>
      <c r="G84" s="386">
        <v>0</v>
      </c>
      <c r="H84" s="320"/>
    </row>
    <row r="85" spans="1:8" x14ac:dyDescent="0.3">
      <c r="A85" s="322" t="s">
        <v>1189</v>
      </c>
      <c r="B85" s="322" t="s">
        <v>1190</v>
      </c>
      <c r="C85" s="386">
        <v>6.5362681860900535E-3</v>
      </c>
      <c r="D85" s="386">
        <v>2.9614290762151149E-2</v>
      </c>
      <c r="E85" s="386">
        <v>0</v>
      </c>
      <c r="F85" s="386">
        <v>0</v>
      </c>
      <c r="G85" s="386">
        <v>1.2223918781377659E-2</v>
      </c>
      <c r="H85" s="320"/>
    </row>
    <row r="86" spans="1:8" outlineLevel="1" x14ac:dyDescent="0.3">
      <c r="A86" s="322" t="s">
        <v>1191</v>
      </c>
      <c r="B86" s="322" t="s">
        <v>1192</v>
      </c>
      <c r="C86" s="386">
        <v>4.4725415121490888E-3</v>
      </c>
      <c r="D86" s="386">
        <v>2.8113620668906801E-4</v>
      </c>
      <c r="E86" s="386">
        <v>0</v>
      </c>
      <c r="F86" s="386">
        <v>0</v>
      </c>
      <c r="G86" s="386">
        <v>3.4395566105128524E-3</v>
      </c>
      <c r="H86" s="320"/>
    </row>
    <row r="87" spans="1:8" outlineLevel="1" x14ac:dyDescent="0.3">
      <c r="A87" s="322" t="s">
        <v>1193</v>
      </c>
      <c r="H87" s="320"/>
    </row>
    <row r="88" spans="1:8" outlineLevel="1" x14ac:dyDescent="0.3">
      <c r="A88" s="322" t="s">
        <v>1194</v>
      </c>
      <c r="H88" s="320"/>
    </row>
    <row r="89" spans="1:8" outlineLevel="1" x14ac:dyDescent="0.3">
      <c r="A89" s="322" t="s">
        <v>1195</v>
      </c>
      <c r="H89" s="320"/>
    </row>
    <row r="90" spans="1:8" x14ac:dyDescent="0.3">
      <c r="A90" s="322" t="s">
        <v>1196</v>
      </c>
      <c r="H90" s="320"/>
    </row>
    <row r="91" spans="1:8" x14ac:dyDescent="0.3">
      <c r="H91" s="320"/>
    </row>
    <row r="92" spans="1:8" x14ac:dyDescent="0.3">
      <c r="H92" s="320"/>
    </row>
    <row r="93" spans="1:8" x14ac:dyDescent="0.3">
      <c r="H93" s="320"/>
    </row>
    <row r="94" spans="1:8" x14ac:dyDescent="0.3">
      <c r="H94" s="320"/>
    </row>
    <row r="95" spans="1:8" x14ac:dyDescent="0.3">
      <c r="H95" s="320"/>
    </row>
    <row r="96" spans="1:8" x14ac:dyDescent="0.3">
      <c r="H96" s="320"/>
    </row>
    <row r="97" spans="8:8" x14ac:dyDescent="0.3">
      <c r="H97" s="320"/>
    </row>
    <row r="98" spans="8:8" x14ac:dyDescent="0.3">
      <c r="H98" s="320"/>
    </row>
    <row r="99" spans="8:8" x14ac:dyDescent="0.3">
      <c r="H99" s="320"/>
    </row>
    <row r="100" spans="8:8" x14ac:dyDescent="0.3">
      <c r="H100" s="320"/>
    </row>
    <row r="101" spans="8:8" x14ac:dyDescent="0.3">
      <c r="H101" s="320"/>
    </row>
    <row r="102" spans="8:8" x14ac:dyDescent="0.3">
      <c r="H102" s="320"/>
    </row>
    <row r="103" spans="8:8" x14ac:dyDescent="0.3">
      <c r="H103" s="320"/>
    </row>
    <row r="104" spans="8:8" x14ac:dyDescent="0.3">
      <c r="H104" s="320"/>
    </row>
    <row r="105" spans="8:8" x14ac:dyDescent="0.3">
      <c r="H105" s="320"/>
    </row>
    <row r="106" spans="8:8" x14ac:dyDescent="0.3">
      <c r="H106" s="320"/>
    </row>
    <row r="107" spans="8:8" x14ac:dyDescent="0.3">
      <c r="H107" s="320"/>
    </row>
    <row r="108" spans="8:8" x14ac:dyDescent="0.3">
      <c r="H108" s="320"/>
    </row>
    <row r="109" spans="8:8" x14ac:dyDescent="0.3">
      <c r="H109" s="320"/>
    </row>
    <row r="110" spans="8:8" x14ac:dyDescent="0.3">
      <c r="H110" s="320"/>
    </row>
    <row r="111" spans="8:8" x14ac:dyDescent="0.3">
      <c r="H111" s="320"/>
    </row>
    <row r="112" spans="8:8" x14ac:dyDescent="0.3">
      <c r="H112" s="320"/>
    </row>
    <row r="113" spans="8:8" x14ac:dyDescent="0.3">
      <c r="H113" s="320"/>
    </row>
    <row r="114" spans="8:8" x14ac:dyDescent="0.3">
      <c r="H114" s="320"/>
    </row>
    <row r="115" spans="8:8" x14ac:dyDescent="0.3">
      <c r="H115" s="320"/>
    </row>
    <row r="116" spans="8:8" x14ac:dyDescent="0.3">
      <c r="H116" s="320"/>
    </row>
    <row r="117" spans="8:8" x14ac:dyDescent="0.3">
      <c r="H117" s="320"/>
    </row>
    <row r="118" spans="8:8" x14ac:dyDescent="0.3">
      <c r="H118" s="320"/>
    </row>
    <row r="119" spans="8:8" x14ac:dyDescent="0.3">
      <c r="H119" s="320"/>
    </row>
  </sheetData>
  <hyperlinks>
    <hyperlink ref="B8" location="'E. Optional ECB Repo Disclosure'!A34" display="2.  Additional information on the swaps"/>
    <hyperlink ref="B7" location="'E. Optional ECB Repo Disclosure'!A12" display="1. Swap Transaction Counterparties"/>
    <hyperlink ref="B9" location="'E. Optional ECB Repo Disclosure'!A74" display="3.  Additional information on the asset distribution"/>
  </hyperlinks>
  <pageMargins left="0.70866141732283472" right="0.70866141732283472" top="0.74803149606299213" bottom="0.74803149606299213" header="0.31496062992125984" footer="0.31496062992125984"/>
  <pageSetup paperSize="9" scale="37"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pageSetUpPr fitToPage="1"/>
  </sheetPr>
  <dimension ref="A1:N205"/>
  <sheetViews>
    <sheetView tabSelected="1" topLeftCell="A13" zoomScale="70" zoomScaleNormal="70" zoomScaleSheetLayoutView="40" zoomScalePageLayoutView="80" workbookViewId="0">
      <selection activeCell="N22" sqref="N22"/>
    </sheetView>
  </sheetViews>
  <sheetFormatPr defaultColWidth="8.88671875" defaultRowHeight="14.4" outlineLevelRow="1" x14ac:dyDescent="0.3"/>
  <cols>
    <col min="1" max="1" width="13.33203125" style="322" customWidth="1"/>
    <col min="2" max="2" width="60.6640625" style="322" customWidth="1"/>
    <col min="3" max="3" width="37.33203125" style="322" bestFit="1" customWidth="1"/>
    <col min="4" max="4" width="32.5546875" style="322" customWidth="1"/>
    <col min="5" max="5" width="32.5546875" style="322" hidden="1" customWidth="1"/>
    <col min="6" max="6" width="30.109375" style="322" customWidth="1"/>
    <col min="7" max="7" width="32.5546875" style="320" customWidth="1"/>
    <col min="8" max="8" width="7.33203125" style="322" customWidth="1"/>
    <col min="9" max="9" width="71.88671875" style="322" customWidth="1"/>
    <col min="10" max="11" width="47.6640625" style="322" customWidth="1"/>
    <col min="12" max="12" width="7.33203125" style="322" customWidth="1"/>
    <col min="13" max="13" width="25.6640625" style="322" customWidth="1"/>
    <col min="14" max="14" width="25.6640625" style="320" customWidth="1"/>
    <col min="15" max="16384" width="8.88671875" style="360"/>
  </cols>
  <sheetData>
    <row r="1" spans="1:13" ht="31.2" x14ac:dyDescent="0.3">
      <c r="A1" s="319" t="s">
        <v>431</v>
      </c>
      <c r="B1" s="319"/>
      <c r="C1" s="320"/>
      <c r="D1" s="320"/>
      <c r="E1" s="320"/>
      <c r="F1" s="320"/>
      <c r="H1" s="320"/>
      <c r="I1" s="319"/>
      <c r="J1" s="320"/>
      <c r="K1" s="320"/>
      <c r="L1" s="320"/>
      <c r="M1" s="320"/>
    </row>
    <row r="2" spans="1:13" ht="15" thickBot="1" x14ac:dyDescent="0.35">
      <c r="A2" s="320"/>
      <c r="B2" s="321"/>
      <c r="C2" s="321"/>
      <c r="D2" s="320"/>
      <c r="E2" s="320"/>
      <c r="F2" s="320"/>
      <c r="H2" s="320"/>
      <c r="L2" s="320"/>
      <c r="M2" s="320"/>
    </row>
    <row r="3" spans="1:13" ht="18.600000000000001" thickBot="1" x14ac:dyDescent="0.35">
      <c r="A3" s="323"/>
      <c r="B3" s="324" t="s">
        <v>432</v>
      </c>
      <c r="C3" s="325" t="s">
        <v>82</v>
      </c>
      <c r="D3" s="323"/>
      <c r="E3" s="323"/>
      <c r="F3" s="323"/>
      <c r="G3" s="323"/>
      <c r="H3" s="320"/>
      <c r="L3" s="320"/>
      <c r="M3" s="320"/>
    </row>
    <row r="4" spans="1:13" ht="15" thickBot="1" x14ac:dyDescent="0.35">
      <c r="H4" s="320"/>
      <c r="L4" s="320"/>
      <c r="M4" s="320"/>
    </row>
    <row r="5" spans="1:13" ht="18.600000000000001" thickBot="1" x14ac:dyDescent="0.35">
      <c r="A5" s="326"/>
      <c r="B5" s="327" t="s">
        <v>433</v>
      </c>
      <c r="C5" s="326"/>
      <c r="E5" s="328"/>
      <c r="F5" s="328"/>
      <c r="H5" s="320"/>
      <c r="L5" s="320"/>
      <c r="M5" s="320"/>
    </row>
    <row r="6" spans="1:13" x14ac:dyDescent="0.3">
      <c r="B6" s="329" t="s">
        <v>434</v>
      </c>
      <c r="H6" s="320"/>
      <c r="L6" s="320"/>
      <c r="M6" s="320"/>
    </row>
    <row r="7" spans="1:13" x14ac:dyDescent="0.3">
      <c r="B7" s="330" t="s">
        <v>435</v>
      </c>
      <c r="H7" s="320"/>
      <c r="L7" s="320"/>
      <c r="M7" s="320"/>
    </row>
    <row r="8" spans="1:13" x14ac:dyDescent="0.3">
      <c r="B8" s="330" t="s">
        <v>436</v>
      </c>
      <c r="F8" s="322" t="s">
        <v>437</v>
      </c>
      <c r="H8" s="320"/>
      <c r="L8" s="320"/>
      <c r="M8" s="320"/>
    </row>
    <row r="9" spans="1:13" x14ac:dyDescent="0.3">
      <c r="B9" s="331" t="s">
        <v>438</v>
      </c>
      <c r="H9" s="320"/>
      <c r="L9" s="320"/>
      <c r="M9" s="320"/>
    </row>
    <row r="10" spans="1:13" x14ac:dyDescent="0.3">
      <c r="B10" s="331" t="s">
        <v>439</v>
      </c>
      <c r="H10" s="320"/>
      <c r="L10" s="320"/>
      <c r="M10" s="320"/>
    </row>
    <row r="11" spans="1:13" ht="15" thickBot="1" x14ac:dyDescent="0.35">
      <c r="B11" s="332" t="s">
        <v>440</v>
      </c>
      <c r="H11" s="320"/>
      <c r="L11" s="320"/>
      <c r="M11" s="320"/>
    </row>
    <row r="12" spans="1:13" x14ac:dyDescent="0.3">
      <c r="B12" s="333"/>
      <c r="H12" s="320"/>
      <c r="L12" s="320"/>
      <c r="M12" s="320"/>
    </row>
    <row r="13" spans="1:13" ht="36" x14ac:dyDescent="0.3">
      <c r="A13" s="334" t="s">
        <v>441</v>
      </c>
      <c r="B13" s="334" t="s">
        <v>434</v>
      </c>
      <c r="C13" s="335"/>
      <c r="D13" s="335"/>
      <c r="E13" s="335"/>
      <c r="F13" s="335"/>
      <c r="G13" s="336"/>
      <c r="H13" s="320"/>
      <c r="L13" s="320"/>
      <c r="M13" s="320"/>
    </row>
    <row r="14" spans="1:13" x14ac:dyDescent="0.3">
      <c r="A14" s="322" t="s">
        <v>442</v>
      </c>
      <c r="B14" s="337" t="s">
        <v>443</v>
      </c>
      <c r="C14" s="322" t="s">
        <v>423</v>
      </c>
      <c r="E14" s="328"/>
      <c r="F14" s="328"/>
      <c r="H14" s="320"/>
      <c r="L14" s="320"/>
      <c r="M14" s="320"/>
    </row>
    <row r="15" spans="1:13" x14ac:dyDescent="0.3">
      <c r="A15" s="322" t="s">
        <v>444</v>
      </c>
      <c r="B15" s="337" t="s">
        <v>445</v>
      </c>
      <c r="C15" s="322" t="s">
        <v>424</v>
      </c>
      <c r="E15" s="328"/>
      <c r="F15" s="328"/>
      <c r="H15" s="320"/>
      <c r="L15" s="320"/>
      <c r="M15" s="320"/>
    </row>
    <row r="16" spans="1:13" x14ac:dyDescent="0.3">
      <c r="A16" s="322" t="s">
        <v>446</v>
      </c>
      <c r="B16" s="337" t="s">
        <v>447</v>
      </c>
      <c r="C16" s="338" t="s">
        <v>448</v>
      </c>
      <c r="E16" s="328"/>
      <c r="F16" s="328"/>
      <c r="H16" s="320"/>
      <c r="L16" s="320"/>
      <c r="M16" s="320"/>
    </row>
    <row r="17" spans="1:13" x14ac:dyDescent="0.3">
      <c r="A17" s="322" t="s">
        <v>449</v>
      </c>
      <c r="B17" s="337" t="s">
        <v>450</v>
      </c>
      <c r="C17" s="339">
        <v>42916</v>
      </c>
      <c r="E17" s="328"/>
      <c r="F17" s="328"/>
      <c r="H17" s="320"/>
      <c r="L17" s="320"/>
      <c r="M17" s="320"/>
    </row>
    <row r="18" spans="1:13" s="320" customFormat="1" ht="18" x14ac:dyDescent="0.3">
      <c r="A18" s="335"/>
      <c r="B18" s="334" t="s">
        <v>435</v>
      </c>
      <c r="C18" s="335"/>
      <c r="D18" s="335"/>
      <c r="E18" s="335"/>
      <c r="F18" s="335"/>
      <c r="G18" s="336"/>
      <c r="I18" s="322"/>
      <c r="J18" s="322"/>
      <c r="K18" s="322"/>
    </row>
    <row r="19" spans="1:13" s="320" customFormat="1" x14ac:dyDescent="0.3">
      <c r="A19" s="322" t="s">
        <v>451</v>
      </c>
      <c r="B19" s="340" t="s">
        <v>452</v>
      </c>
      <c r="C19" s="322" t="s">
        <v>453</v>
      </c>
      <c r="D19" s="341"/>
      <c r="E19" s="341"/>
      <c r="F19" s="341"/>
      <c r="I19" s="322"/>
      <c r="J19" s="322"/>
      <c r="K19" s="322"/>
    </row>
    <row r="20" spans="1:13" s="320" customFormat="1" x14ac:dyDescent="0.3">
      <c r="A20" s="322" t="s">
        <v>454</v>
      </c>
      <c r="B20" s="340" t="s">
        <v>455</v>
      </c>
      <c r="C20" s="322" t="s">
        <v>453</v>
      </c>
      <c r="D20" s="341"/>
      <c r="E20" s="341"/>
      <c r="F20" s="341"/>
      <c r="I20" s="322"/>
      <c r="J20" s="322"/>
      <c r="K20" s="322"/>
    </row>
    <row r="21" spans="1:13" s="320" customFormat="1" x14ac:dyDescent="0.3">
      <c r="A21" s="322" t="s">
        <v>456</v>
      </c>
      <c r="B21" s="340" t="s">
        <v>457</v>
      </c>
      <c r="C21" s="338" t="s">
        <v>458</v>
      </c>
      <c r="D21" s="322"/>
      <c r="E21" s="341"/>
      <c r="F21" s="341"/>
      <c r="I21" s="322"/>
      <c r="J21" s="322"/>
      <c r="K21" s="322"/>
    </row>
    <row r="22" spans="1:13" s="320" customFormat="1" ht="18" x14ac:dyDescent="0.3">
      <c r="A22" s="334"/>
      <c r="B22" s="334" t="s">
        <v>436</v>
      </c>
      <c r="C22" s="334"/>
      <c r="D22" s="335"/>
      <c r="E22" s="335"/>
      <c r="F22" s="335"/>
      <c r="G22" s="336"/>
      <c r="I22" s="322"/>
      <c r="J22" s="322"/>
      <c r="K22" s="322"/>
    </row>
    <row r="23" spans="1:13" s="320" customFormat="1" ht="15" customHeight="1" x14ac:dyDescent="0.3">
      <c r="A23" s="342"/>
      <c r="B23" s="343" t="s">
        <v>459</v>
      </c>
      <c r="C23" s="342" t="s">
        <v>460</v>
      </c>
      <c r="D23" s="342"/>
      <c r="E23" s="344"/>
      <c r="F23" s="345"/>
      <c r="G23" s="345"/>
      <c r="I23" s="322"/>
      <c r="J23" s="322"/>
      <c r="K23" s="322"/>
    </row>
    <row r="24" spans="1:13" s="320" customFormat="1" x14ac:dyDescent="0.3">
      <c r="A24" s="322" t="s">
        <v>461</v>
      </c>
      <c r="B24" s="341" t="s">
        <v>462</v>
      </c>
      <c r="C24" s="346">
        <v>15724.905648418326</v>
      </c>
      <c r="D24" s="322"/>
      <c r="E24" s="322"/>
      <c r="F24" s="341"/>
      <c r="I24" s="322"/>
      <c r="J24" s="322"/>
      <c r="K24" s="322"/>
    </row>
    <row r="25" spans="1:13" s="320" customFormat="1" x14ac:dyDescent="0.3">
      <c r="A25" s="322" t="s">
        <v>463</v>
      </c>
      <c r="B25" s="341" t="s">
        <v>464</v>
      </c>
      <c r="C25" s="346">
        <v>13464.150058270003</v>
      </c>
      <c r="D25" s="322"/>
      <c r="E25" s="322"/>
      <c r="F25" s="341"/>
      <c r="I25" s="322"/>
      <c r="J25" s="322"/>
      <c r="K25" s="322"/>
    </row>
    <row r="26" spans="1:13" s="320" customFormat="1" ht="15" customHeight="1" x14ac:dyDescent="0.3">
      <c r="A26" s="342"/>
      <c r="B26" s="343" t="s">
        <v>465</v>
      </c>
      <c r="C26" s="342" t="s">
        <v>466</v>
      </c>
      <c r="D26" s="342" t="s">
        <v>467</v>
      </c>
      <c r="E26" s="344"/>
      <c r="F26" s="345" t="s">
        <v>468</v>
      </c>
      <c r="G26" s="345" t="s">
        <v>469</v>
      </c>
      <c r="I26" s="322"/>
      <c r="J26" s="322"/>
      <c r="K26" s="322"/>
    </row>
    <row r="27" spans="1:13" s="320" customFormat="1" x14ac:dyDescent="0.3">
      <c r="A27" s="322" t="s">
        <v>470</v>
      </c>
      <c r="B27" s="341" t="s">
        <v>471</v>
      </c>
      <c r="C27" s="347">
        <v>0.08</v>
      </c>
      <c r="D27" s="347">
        <v>0.16935387523604217</v>
      </c>
      <c r="E27" s="322"/>
      <c r="F27" s="347">
        <v>0</v>
      </c>
      <c r="G27" s="347" t="s">
        <v>857</v>
      </c>
      <c r="I27" s="322"/>
      <c r="J27" s="322"/>
      <c r="K27" s="322"/>
    </row>
    <row r="28" spans="1:13" outlineLevel="1" x14ac:dyDescent="0.3">
      <c r="A28" s="322" t="s">
        <v>1058</v>
      </c>
      <c r="B28" s="341" t="s">
        <v>1059</v>
      </c>
      <c r="G28" s="322"/>
      <c r="H28" s="320"/>
      <c r="L28" s="320"/>
      <c r="M28" s="320"/>
    </row>
    <row r="29" spans="1:13" outlineLevel="1" x14ac:dyDescent="0.3">
      <c r="A29" s="322" t="s">
        <v>1060</v>
      </c>
      <c r="B29" s="341" t="s">
        <v>1061</v>
      </c>
      <c r="C29" s="322" t="s">
        <v>1062</v>
      </c>
      <c r="G29" s="322"/>
      <c r="H29" s="320"/>
      <c r="L29" s="320"/>
      <c r="M29" s="320"/>
    </row>
    <row r="30" spans="1:13" s="320" customFormat="1" ht="15" customHeight="1" x14ac:dyDescent="0.3">
      <c r="A30" s="342"/>
      <c r="B30" s="343" t="s">
        <v>472</v>
      </c>
      <c r="C30" s="342" t="s">
        <v>460</v>
      </c>
      <c r="D30" s="342"/>
      <c r="E30" s="344"/>
      <c r="F30" s="345" t="s">
        <v>473</v>
      </c>
      <c r="G30" s="345"/>
      <c r="I30" s="322"/>
      <c r="J30" s="322"/>
      <c r="K30" s="322"/>
    </row>
    <row r="31" spans="1:13" s="320" customFormat="1" x14ac:dyDescent="0.3">
      <c r="A31" s="322" t="s">
        <v>474</v>
      </c>
      <c r="B31" s="341" t="s">
        <v>475</v>
      </c>
      <c r="C31" s="346">
        <v>13349.29942995001</v>
      </c>
      <c r="D31" s="322"/>
      <c r="E31" s="346"/>
      <c r="F31" s="347">
        <v>0.84892715596628943</v>
      </c>
      <c r="G31" s="348"/>
      <c r="I31" s="322"/>
      <c r="J31" s="322"/>
      <c r="K31" s="322"/>
    </row>
    <row r="32" spans="1:13" s="320" customFormat="1" x14ac:dyDescent="0.3">
      <c r="A32" s="322" t="s">
        <v>476</v>
      </c>
      <c r="B32" s="341" t="s">
        <v>477</v>
      </c>
      <c r="C32" s="346">
        <v>0</v>
      </c>
      <c r="D32" s="322"/>
      <c r="E32" s="346"/>
      <c r="F32" s="347">
        <v>0</v>
      </c>
      <c r="G32" s="348"/>
      <c r="I32" s="322"/>
      <c r="J32" s="322"/>
      <c r="K32" s="322"/>
    </row>
    <row r="33" spans="1:11" s="320" customFormat="1" x14ac:dyDescent="0.3">
      <c r="A33" s="322" t="s">
        <v>478</v>
      </c>
      <c r="B33" s="341" t="s">
        <v>479</v>
      </c>
      <c r="C33" s="346">
        <v>0</v>
      </c>
      <c r="D33" s="322"/>
      <c r="E33" s="346"/>
      <c r="F33" s="347">
        <v>0</v>
      </c>
      <c r="G33" s="348"/>
      <c r="I33" s="322"/>
      <c r="J33" s="322"/>
      <c r="K33" s="322"/>
    </row>
    <row r="34" spans="1:11" s="320" customFormat="1" x14ac:dyDescent="0.3">
      <c r="A34" s="322" t="s">
        <v>480</v>
      </c>
      <c r="B34" s="341" t="s">
        <v>481</v>
      </c>
      <c r="C34" s="346">
        <v>2260.7555901483229</v>
      </c>
      <c r="D34" s="322"/>
      <c r="E34" s="346"/>
      <c r="F34" s="347">
        <v>0.14376910365600309</v>
      </c>
      <c r="G34" s="348"/>
      <c r="I34" s="322"/>
      <c r="J34" s="322"/>
      <c r="K34" s="322"/>
    </row>
    <row r="35" spans="1:11" s="320" customFormat="1" x14ac:dyDescent="0.3">
      <c r="A35" s="322" t="s">
        <v>482</v>
      </c>
      <c r="B35" s="322" t="s">
        <v>9</v>
      </c>
      <c r="C35" s="346">
        <v>114.85062831999312</v>
      </c>
      <c r="D35" s="322"/>
      <c r="E35" s="346"/>
      <c r="F35" s="347">
        <v>7.3037403777074655E-3</v>
      </c>
      <c r="G35" s="348"/>
      <c r="I35" s="349"/>
      <c r="J35" s="349"/>
      <c r="K35" s="322"/>
    </row>
    <row r="36" spans="1:11" s="320" customFormat="1" x14ac:dyDescent="0.3">
      <c r="A36" s="322" t="s">
        <v>483</v>
      </c>
      <c r="B36" s="350" t="s">
        <v>10</v>
      </c>
      <c r="C36" s="346">
        <v>15724.905648418326</v>
      </c>
      <c r="D36" s="346"/>
      <c r="E36" s="346"/>
      <c r="F36" s="347">
        <v>1</v>
      </c>
      <c r="G36" s="348"/>
      <c r="I36" s="322"/>
      <c r="J36" s="322"/>
      <c r="K36" s="322"/>
    </row>
    <row r="37" spans="1:11" s="320" customFormat="1" ht="15" customHeight="1" x14ac:dyDescent="0.3">
      <c r="A37" s="342"/>
      <c r="B37" s="343" t="s">
        <v>484</v>
      </c>
      <c r="C37" s="342" t="s">
        <v>485</v>
      </c>
      <c r="D37" s="342" t="s">
        <v>486</v>
      </c>
      <c r="E37" s="344"/>
      <c r="F37" s="345" t="s">
        <v>487</v>
      </c>
      <c r="G37" s="351" t="s">
        <v>488</v>
      </c>
      <c r="I37" s="322"/>
      <c r="J37" s="322"/>
      <c r="K37" s="322"/>
    </row>
    <row r="38" spans="1:11" s="320" customFormat="1" x14ac:dyDescent="0.3">
      <c r="A38" s="322" t="s">
        <v>489</v>
      </c>
      <c r="B38" s="341" t="s">
        <v>490</v>
      </c>
      <c r="C38" s="352">
        <v>17.273603903751575</v>
      </c>
      <c r="D38" s="322" t="s">
        <v>857</v>
      </c>
      <c r="E38" s="337"/>
      <c r="F38" s="353"/>
      <c r="G38" s="354"/>
      <c r="I38" s="322"/>
      <c r="J38" s="322"/>
      <c r="K38" s="322"/>
    </row>
    <row r="39" spans="1:11" s="320" customFormat="1" x14ac:dyDescent="0.3">
      <c r="A39" s="322"/>
      <c r="B39" s="341"/>
      <c r="C39" s="337"/>
      <c r="D39" s="337"/>
      <c r="E39" s="337"/>
      <c r="F39" s="354"/>
      <c r="G39" s="354"/>
      <c r="I39" s="322"/>
      <c r="J39" s="322"/>
      <c r="K39" s="322"/>
    </row>
    <row r="40" spans="1:11" s="320" customFormat="1" x14ac:dyDescent="0.3">
      <c r="A40" s="322"/>
      <c r="B40" s="341" t="s">
        <v>491</v>
      </c>
      <c r="C40" s="322"/>
      <c r="D40" s="322"/>
      <c r="E40" s="337"/>
      <c r="F40" s="354"/>
      <c r="G40" s="354"/>
      <c r="I40" s="322"/>
      <c r="J40" s="322"/>
      <c r="K40" s="322"/>
    </row>
    <row r="41" spans="1:11" s="320" customFormat="1" x14ac:dyDescent="0.3">
      <c r="A41" s="322" t="s">
        <v>492</v>
      </c>
      <c r="B41" s="355" t="s">
        <v>493</v>
      </c>
      <c r="C41" s="346">
        <v>1548.6572220596126</v>
      </c>
      <c r="D41" s="322" t="s">
        <v>857</v>
      </c>
      <c r="E41" s="355"/>
      <c r="F41" s="356">
        <v>9.8484357024767502E-2</v>
      </c>
      <c r="G41" s="348" t="s">
        <v>1201</v>
      </c>
      <c r="I41" s="322"/>
      <c r="J41" s="322"/>
      <c r="K41" s="322"/>
    </row>
    <row r="42" spans="1:11" s="320" customFormat="1" x14ac:dyDescent="0.3">
      <c r="A42" s="322" t="s">
        <v>494</v>
      </c>
      <c r="B42" s="355" t="s">
        <v>495</v>
      </c>
      <c r="C42" s="346">
        <v>627.4359092029523</v>
      </c>
      <c r="D42" s="322" t="s">
        <v>857</v>
      </c>
      <c r="E42" s="355"/>
      <c r="F42" s="356">
        <v>3.9900774175141887E-2</v>
      </c>
      <c r="G42" s="348" t="s">
        <v>1201</v>
      </c>
      <c r="I42" s="322"/>
      <c r="J42" s="322"/>
      <c r="K42" s="322"/>
    </row>
    <row r="43" spans="1:11" s="320" customFormat="1" x14ac:dyDescent="0.3">
      <c r="A43" s="322" t="s">
        <v>496</v>
      </c>
      <c r="B43" s="355" t="s">
        <v>497</v>
      </c>
      <c r="C43" s="346">
        <v>663.8763312952974</v>
      </c>
      <c r="D43" s="322" t="s">
        <v>857</v>
      </c>
      <c r="E43" s="355"/>
      <c r="F43" s="356">
        <v>4.2218144015514214E-2</v>
      </c>
      <c r="G43" s="348" t="s">
        <v>1201</v>
      </c>
      <c r="I43" s="322"/>
      <c r="J43" s="322"/>
      <c r="K43" s="322"/>
    </row>
    <row r="44" spans="1:11" s="320" customFormat="1" x14ac:dyDescent="0.3">
      <c r="A44" s="322" t="s">
        <v>498</v>
      </c>
      <c r="B44" s="355" t="s">
        <v>499</v>
      </c>
      <c r="C44" s="346">
        <v>676.73214415162113</v>
      </c>
      <c r="D44" s="322" t="s">
        <v>857</v>
      </c>
      <c r="E44" s="355"/>
      <c r="F44" s="356">
        <v>4.3035688689152161E-2</v>
      </c>
      <c r="G44" s="348" t="s">
        <v>1201</v>
      </c>
      <c r="I44" s="322"/>
      <c r="J44" s="322"/>
      <c r="K44" s="322"/>
    </row>
    <row r="45" spans="1:11" s="320" customFormat="1" x14ac:dyDescent="0.3">
      <c r="A45" s="322" t="s">
        <v>500</v>
      </c>
      <c r="B45" s="355" t="s">
        <v>501</v>
      </c>
      <c r="C45" s="346">
        <v>688.97075385765743</v>
      </c>
      <c r="D45" s="322" t="s">
        <v>857</v>
      </c>
      <c r="E45" s="355"/>
      <c r="F45" s="356">
        <v>4.3813983324405975E-2</v>
      </c>
      <c r="G45" s="348" t="s">
        <v>1201</v>
      </c>
      <c r="I45" s="322"/>
      <c r="J45" s="322"/>
      <c r="K45" s="322"/>
    </row>
    <row r="46" spans="1:11" s="320" customFormat="1" x14ac:dyDescent="0.3">
      <c r="A46" s="322" t="s">
        <v>502</v>
      </c>
      <c r="B46" s="355" t="s">
        <v>503</v>
      </c>
      <c r="C46" s="346">
        <v>3333.8965767192476</v>
      </c>
      <c r="D46" s="322" t="s">
        <v>857</v>
      </c>
      <c r="E46" s="355"/>
      <c r="F46" s="356">
        <v>0.21201377300820792</v>
      </c>
      <c r="G46" s="348" t="s">
        <v>1201</v>
      </c>
      <c r="I46" s="322"/>
      <c r="J46" s="322"/>
      <c r="K46" s="322"/>
    </row>
    <row r="47" spans="1:11" s="320" customFormat="1" x14ac:dyDescent="0.3">
      <c r="A47" s="322" t="s">
        <v>504</v>
      </c>
      <c r="B47" s="355" t="s">
        <v>505</v>
      </c>
      <c r="C47" s="346">
        <v>8185.3367111319294</v>
      </c>
      <c r="D47" s="322" t="s">
        <v>857</v>
      </c>
      <c r="E47" s="355"/>
      <c r="F47" s="356">
        <v>0.52053327976281039</v>
      </c>
      <c r="G47" s="348" t="s">
        <v>1201</v>
      </c>
      <c r="I47" s="322"/>
      <c r="J47" s="322"/>
      <c r="K47" s="322"/>
    </row>
    <row r="48" spans="1:11" s="320" customFormat="1" x14ac:dyDescent="0.3">
      <c r="A48" s="322" t="s">
        <v>506</v>
      </c>
      <c r="B48" s="357" t="s">
        <v>10</v>
      </c>
      <c r="C48" s="346">
        <v>15724.905648418317</v>
      </c>
      <c r="D48" s="346">
        <v>0</v>
      </c>
      <c r="E48" s="341"/>
      <c r="F48" s="358">
        <v>1</v>
      </c>
      <c r="G48" s="348">
        <v>0</v>
      </c>
      <c r="I48" s="322"/>
      <c r="J48" s="322"/>
      <c r="K48" s="322"/>
    </row>
    <row r="49" spans="1:14" s="320" customFormat="1" ht="15" customHeight="1" x14ac:dyDescent="0.3">
      <c r="A49" s="342"/>
      <c r="B49" s="343" t="s">
        <v>507</v>
      </c>
      <c r="C49" s="342" t="s">
        <v>508</v>
      </c>
      <c r="D49" s="342" t="s">
        <v>509</v>
      </c>
      <c r="E49" s="344"/>
      <c r="F49" s="345" t="s">
        <v>510</v>
      </c>
      <c r="G49" s="342" t="s">
        <v>511</v>
      </c>
      <c r="I49" s="322"/>
      <c r="J49" s="322"/>
      <c r="K49" s="322"/>
    </row>
    <row r="50" spans="1:14" s="320" customFormat="1" x14ac:dyDescent="0.3">
      <c r="A50" s="322" t="s">
        <v>512</v>
      </c>
      <c r="B50" s="341" t="s">
        <v>490</v>
      </c>
      <c r="C50" s="359">
        <v>11.935453474363484</v>
      </c>
      <c r="D50" s="322" t="s">
        <v>857</v>
      </c>
      <c r="E50" s="337"/>
      <c r="F50" s="353"/>
      <c r="G50" s="354"/>
      <c r="I50" s="322"/>
      <c r="J50" s="322"/>
      <c r="K50" s="322"/>
    </row>
    <row r="51" spans="1:14" s="320" customFormat="1" x14ac:dyDescent="0.3">
      <c r="A51" s="322"/>
      <c r="B51" s="341"/>
      <c r="C51" s="337"/>
      <c r="D51" s="337"/>
      <c r="E51" s="337"/>
      <c r="F51" s="354"/>
      <c r="G51" s="354"/>
      <c r="I51" s="322"/>
      <c r="J51" s="322"/>
      <c r="K51" s="322"/>
    </row>
    <row r="52" spans="1:14" s="320" customFormat="1" x14ac:dyDescent="0.3">
      <c r="A52" s="322" t="s">
        <v>513</v>
      </c>
      <c r="B52" s="341" t="s">
        <v>491</v>
      </c>
      <c r="C52" s="322"/>
      <c r="D52" s="322"/>
      <c r="E52" s="337"/>
      <c r="F52" s="354"/>
      <c r="G52" s="354"/>
      <c r="I52" s="322"/>
      <c r="J52" s="322"/>
      <c r="K52" s="322"/>
    </row>
    <row r="53" spans="1:14" s="320" customFormat="1" x14ac:dyDescent="0.3">
      <c r="A53" s="322" t="s">
        <v>514</v>
      </c>
      <c r="B53" s="355" t="s">
        <v>493</v>
      </c>
      <c r="C53" s="346">
        <v>1918.41894847</v>
      </c>
      <c r="D53" s="322" t="s">
        <v>857</v>
      </c>
      <c r="E53" s="355"/>
      <c r="F53" s="356">
        <v>0.14248347947456672</v>
      </c>
      <c r="G53" s="348" t="s">
        <v>1201</v>
      </c>
      <c r="I53" s="322"/>
      <c r="J53" s="322"/>
      <c r="K53" s="322"/>
    </row>
    <row r="54" spans="1:14" s="320" customFormat="1" x14ac:dyDescent="0.3">
      <c r="A54" s="322" t="s">
        <v>515</v>
      </c>
      <c r="B54" s="355" t="s">
        <v>495</v>
      </c>
      <c r="C54" s="346">
        <v>782.4711924500001</v>
      </c>
      <c r="D54" s="322" t="s">
        <v>857</v>
      </c>
      <c r="E54" s="355"/>
      <c r="F54" s="356">
        <v>5.8115156847155583E-2</v>
      </c>
      <c r="G54" s="348" t="s">
        <v>1201</v>
      </c>
      <c r="I54" s="322"/>
      <c r="J54" s="322"/>
      <c r="K54" s="322"/>
    </row>
    <row r="55" spans="1:14" s="320" customFormat="1" x14ac:dyDescent="0.3">
      <c r="A55" s="322" t="s">
        <v>516</v>
      </c>
      <c r="B55" s="355" t="s">
        <v>497</v>
      </c>
      <c r="C55" s="346">
        <v>2509.94608049</v>
      </c>
      <c r="D55" s="322" t="s">
        <v>857</v>
      </c>
      <c r="E55" s="355"/>
      <c r="F55" s="356">
        <v>0.18641697170838731</v>
      </c>
      <c r="G55" s="348" t="s">
        <v>1201</v>
      </c>
      <c r="I55" s="322"/>
      <c r="J55" s="322"/>
      <c r="K55" s="322"/>
    </row>
    <row r="56" spans="1:14" s="320" customFormat="1" x14ac:dyDescent="0.3">
      <c r="A56" s="322" t="s">
        <v>517</v>
      </c>
      <c r="B56" s="355" t="s">
        <v>499</v>
      </c>
      <c r="C56" s="346">
        <v>643.19723845999999</v>
      </c>
      <c r="D56" s="322" t="s">
        <v>857</v>
      </c>
      <c r="E56" s="355"/>
      <c r="F56" s="356">
        <v>4.7771098485710428E-2</v>
      </c>
      <c r="G56" s="348" t="s">
        <v>1201</v>
      </c>
      <c r="I56" s="322"/>
      <c r="J56" s="322"/>
      <c r="K56" s="322"/>
    </row>
    <row r="57" spans="1:14" s="320" customFormat="1" x14ac:dyDescent="0.3">
      <c r="A57" s="322" t="s">
        <v>518</v>
      </c>
      <c r="B57" s="355" t="s">
        <v>501</v>
      </c>
      <c r="C57" s="346">
        <v>253.94837633</v>
      </c>
      <c r="D57" s="322" t="s">
        <v>857</v>
      </c>
      <c r="E57" s="355"/>
      <c r="F57" s="356">
        <v>1.8861077396713867E-2</v>
      </c>
      <c r="G57" s="348" t="s">
        <v>1201</v>
      </c>
      <c r="I57" s="322"/>
      <c r="J57" s="322"/>
      <c r="K57" s="322"/>
    </row>
    <row r="58" spans="1:14" s="320" customFormat="1" x14ac:dyDescent="0.3">
      <c r="A58" s="322" t="s">
        <v>519</v>
      </c>
      <c r="B58" s="355" t="s">
        <v>503</v>
      </c>
      <c r="C58" s="346">
        <v>278.64045799999997</v>
      </c>
      <c r="D58" s="322" t="s">
        <v>857</v>
      </c>
      <c r="E58" s="355"/>
      <c r="F58" s="356">
        <v>2.0694990533684104E-2</v>
      </c>
      <c r="G58" s="348" t="s">
        <v>1201</v>
      </c>
      <c r="I58" s="322"/>
      <c r="J58" s="322"/>
      <c r="K58" s="322"/>
    </row>
    <row r="59" spans="1:14" x14ac:dyDescent="0.3">
      <c r="A59" s="322" t="s">
        <v>520</v>
      </c>
      <c r="B59" s="355" t="s">
        <v>505</v>
      </c>
      <c r="C59" s="346">
        <v>7077.5277640700006</v>
      </c>
      <c r="D59" s="322" t="s">
        <v>857</v>
      </c>
      <c r="E59" s="355"/>
      <c r="F59" s="356">
        <v>0.52565722555378203</v>
      </c>
      <c r="G59" s="348" t="s">
        <v>1201</v>
      </c>
      <c r="H59" s="320"/>
      <c r="L59" s="320"/>
      <c r="M59" s="320"/>
    </row>
    <row r="60" spans="1:14" x14ac:dyDescent="0.3">
      <c r="A60" s="322" t="s">
        <v>521</v>
      </c>
      <c r="B60" s="357" t="s">
        <v>10</v>
      </c>
      <c r="C60" s="346">
        <v>13464.150058270001</v>
      </c>
      <c r="D60" s="346">
        <v>0</v>
      </c>
      <c r="E60" s="341"/>
      <c r="F60" s="358">
        <v>1</v>
      </c>
      <c r="G60" s="361">
        <v>0</v>
      </c>
      <c r="H60" s="320"/>
      <c r="L60" s="320"/>
      <c r="M60" s="320"/>
    </row>
    <row r="61" spans="1:14" ht="15" customHeight="1" x14ac:dyDescent="0.3">
      <c r="A61" s="342"/>
      <c r="B61" s="343" t="s">
        <v>522</v>
      </c>
      <c r="C61" s="345" t="s">
        <v>523</v>
      </c>
      <c r="D61" s="345" t="s">
        <v>524</v>
      </c>
      <c r="E61" s="344"/>
      <c r="F61" s="345" t="s">
        <v>525</v>
      </c>
      <c r="G61" s="345" t="s">
        <v>526</v>
      </c>
      <c r="H61" s="320"/>
      <c r="L61" s="320"/>
      <c r="M61" s="320"/>
    </row>
    <row r="62" spans="1:14" s="362" customFormat="1" x14ac:dyDescent="0.3">
      <c r="A62" s="322" t="s">
        <v>527</v>
      </c>
      <c r="B62" s="341" t="s">
        <v>83</v>
      </c>
      <c r="C62" s="346">
        <v>0</v>
      </c>
      <c r="D62" s="346">
        <v>0</v>
      </c>
      <c r="E62" s="348"/>
      <c r="F62" s="356">
        <v>0</v>
      </c>
      <c r="G62" s="356">
        <v>0</v>
      </c>
      <c r="H62" s="320"/>
      <c r="I62" s="322"/>
      <c r="J62" s="322"/>
      <c r="K62" s="322"/>
      <c r="L62" s="320"/>
      <c r="M62" s="320"/>
      <c r="N62" s="320"/>
    </row>
    <row r="63" spans="1:14" s="362" customFormat="1" x14ac:dyDescent="0.3">
      <c r="A63" s="322" t="s">
        <v>528</v>
      </c>
      <c r="B63" s="341" t="s">
        <v>529</v>
      </c>
      <c r="C63" s="346">
        <v>0</v>
      </c>
      <c r="D63" s="346">
        <v>0</v>
      </c>
      <c r="E63" s="348"/>
      <c r="F63" s="356">
        <v>0</v>
      </c>
      <c r="G63" s="356">
        <v>0</v>
      </c>
      <c r="H63" s="320"/>
      <c r="I63" s="322"/>
      <c r="J63" s="322"/>
      <c r="K63" s="322"/>
      <c r="L63" s="320"/>
      <c r="M63" s="320"/>
      <c r="N63" s="320"/>
    </row>
    <row r="64" spans="1:14" s="362" customFormat="1" x14ac:dyDescent="0.3">
      <c r="A64" s="322" t="s">
        <v>530</v>
      </c>
      <c r="B64" s="341" t="s">
        <v>531</v>
      </c>
      <c r="C64" s="346">
        <v>0</v>
      </c>
      <c r="D64" s="346">
        <v>0</v>
      </c>
      <c r="E64" s="348"/>
      <c r="F64" s="356">
        <v>0</v>
      </c>
      <c r="G64" s="356">
        <v>0</v>
      </c>
      <c r="H64" s="320"/>
      <c r="I64" s="322"/>
      <c r="J64" s="322"/>
      <c r="K64" s="322"/>
      <c r="L64" s="320"/>
      <c r="M64" s="320"/>
      <c r="N64" s="320"/>
    </row>
    <row r="65" spans="1:14" s="362" customFormat="1" x14ac:dyDescent="0.3">
      <c r="A65" s="322" t="s">
        <v>532</v>
      </c>
      <c r="B65" s="341" t="s">
        <v>86</v>
      </c>
      <c r="C65" s="346">
        <v>0</v>
      </c>
      <c r="D65" s="346">
        <v>0</v>
      </c>
      <c r="E65" s="348"/>
      <c r="F65" s="356">
        <v>0</v>
      </c>
      <c r="G65" s="356">
        <v>0</v>
      </c>
      <c r="H65" s="320"/>
      <c r="I65" s="322"/>
      <c r="J65" s="322"/>
      <c r="K65" s="322"/>
      <c r="L65" s="320"/>
      <c r="M65" s="320"/>
      <c r="N65" s="320"/>
    </row>
    <row r="66" spans="1:14" s="362" customFormat="1" x14ac:dyDescent="0.3">
      <c r="A66" s="322" t="s">
        <v>533</v>
      </c>
      <c r="B66" s="341" t="s">
        <v>534</v>
      </c>
      <c r="C66" s="346">
        <v>0</v>
      </c>
      <c r="D66" s="346">
        <v>0</v>
      </c>
      <c r="E66" s="348"/>
      <c r="F66" s="356">
        <v>0</v>
      </c>
      <c r="G66" s="356">
        <v>0</v>
      </c>
      <c r="H66" s="320"/>
      <c r="I66" s="322"/>
      <c r="J66" s="322"/>
      <c r="K66" s="322"/>
      <c r="L66" s="320"/>
      <c r="M66" s="320"/>
      <c r="N66" s="320"/>
    </row>
    <row r="67" spans="1:14" s="362" customFormat="1" x14ac:dyDescent="0.3">
      <c r="A67" s="322" t="s">
        <v>535</v>
      </c>
      <c r="B67" s="341" t="s">
        <v>536</v>
      </c>
      <c r="C67" s="346">
        <v>0</v>
      </c>
      <c r="D67" s="346">
        <v>0</v>
      </c>
      <c r="E67" s="341"/>
      <c r="F67" s="356">
        <v>0</v>
      </c>
      <c r="G67" s="356">
        <v>0</v>
      </c>
      <c r="H67" s="320"/>
      <c r="I67" s="322"/>
      <c r="J67" s="322"/>
      <c r="K67" s="322"/>
      <c r="L67" s="320"/>
      <c r="M67" s="320"/>
      <c r="N67" s="320"/>
    </row>
    <row r="68" spans="1:14" x14ac:dyDescent="0.3">
      <c r="A68" s="322" t="s">
        <v>537</v>
      </c>
      <c r="B68" s="341" t="s">
        <v>538</v>
      </c>
      <c r="C68" s="346">
        <v>0</v>
      </c>
      <c r="D68" s="346">
        <v>0</v>
      </c>
      <c r="E68" s="341"/>
      <c r="F68" s="356">
        <v>0</v>
      </c>
      <c r="G68" s="356">
        <v>0</v>
      </c>
      <c r="H68" s="320"/>
      <c r="L68" s="320"/>
      <c r="M68" s="320"/>
    </row>
    <row r="69" spans="1:14" x14ac:dyDescent="0.3">
      <c r="A69" s="322" t="s">
        <v>539</v>
      </c>
      <c r="B69" s="341" t="s">
        <v>540</v>
      </c>
      <c r="C69" s="346">
        <v>0</v>
      </c>
      <c r="D69" s="346">
        <v>0</v>
      </c>
      <c r="E69" s="341"/>
      <c r="F69" s="356">
        <v>0</v>
      </c>
      <c r="G69" s="356">
        <v>0</v>
      </c>
      <c r="H69" s="320"/>
      <c r="L69" s="320"/>
      <c r="M69" s="320"/>
    </row>
    <row r="70" spans="1:14" x14ac:dyDescent="0.3">
      <c r="A70" s="322" t="s">
        <v>541</v>
      </c>
      <c r="B70" s="341" t="s">
        <v>542</v>
      </c>
      <c r="C70" s="346">
        <v>0</v>
      </c>
      <c r="D70" s="346">
        <v>0</v>
      </c>
      <c r="E70" s="341"/>
      <c r="F70" s="356">
        <v>0</v>
      </c>
      <c r="G70" s="356">
        <v>0</v>
      </c>
      <c r="H70" s="320"/>
      <c r="L70" s="320"/>
      <c r="M70" s="320"/>
    </row>
    <row r="71" spans="1:14" x14ac:dyDescent="0.3">
      <c r="A71" s="322" t="s">
        <v>543</v>
      </c>
      <c r="B71" s="341" t="s">
        <v>82</v>
      </c>
      <c r="C71" s="346">
        <v>13349.299429950001</v>
      </c>
      <c r="D71" s="346">
        <v>13349.299429950001</v>
      </c>
      <c r="E71" s="341"/>
      <c r="F71" s="356">
        <v>1</v>
      </c>
      <c r="G71" s="356">
        <v>1</v>
      </c>
      <c r="H71" s="320"/>
      <c r="L71" s="320"/>
      <c r="M71" s="320"/>
    </row>
    <row r="72" spans="1:14" x14ac:dyDescent="0.3">
      <c r="A72" s="322" t="s">
        <v>544</v>
      </c>
      <c r="B72" s="341" t="s">
        <v>545</v>
      </c>
      <c r="C72" s="346">
        <v>0</v>
      </c>
      <c r="D72" s="346">
        <v>0</v>
      </c>
      <c r="E72" s="341"/>
      <c r="F72" s="356">
        <v>0</v>
      </c>
      <c r="G72" s="356">
        <v>0</v>
      </c>
      <c r="H72" s="320"/>
      <c r="L72" s="320"/>
      <c r="M72" s="320"/>
    </row>
    <row r="73" spans="1:14" x14ac:dyDescent="0.3">
      <c r="A73" s="322" t="s">
        <v>546</v>
      </c>
      <c r="B73" s="341" t="s">
        <v>547</v>
      </c>
      <c r="C73" s="346">
        <v>0</v>
      </c>
      <c r="D73" s="346">
        <v>0</v>
      </c>
      <c r="E73" s="341"/>
      <c r="F73" s="356">
        <v>0</v>
      </c>
      <c r="G73" s="356">
        <v>0</v>
      </c>
      <c r="H73" s="320"/>
      <c r="L73" s="320"/>
      <c r="M73" s="320"/>
    </row>
    <row r="74" spans="1:14" x14ac:dyDescent="0.3">
      <c r="A74" s="322" t="s">
        <v>548</v>
      </c>
      <c r="B74" s="341" t="s">
        <v>84</v>
      </c>
      <c r="C74" s="346">
        <v>0</v>
      </c>
      <c r="D74" s="346">
        <v>0</v>
      </c>
      <c r="E74" s="341"/>
      <c r="F74" s="356">
        <v>0</v>
      </c>
      <c r="G74" s="356">
        <v>0</v>
      </c>
      <c r="H74" s="320"/>
      <c r="L74" s="320"/>
      <c r="M74" s="320"/>
    </row>
    <row r="75" spans="1:14" x14ac:dyDescent="0.3">
      <c r="A75" s="322" t="s">
        <v>549</v>
      </c>
      <c r="B75" s="341" t="s">
        <v>550</v>
      </c>
      <c r="C75" s="346">
        <v>0</v>
      </c>
      <c r="D75" s="346">
        <v>0</v>
      </c>
      <c r="E75" s="341"/>
      <c r="F75" s="356">
        <v>0</v>
      </c>
      <c r="G75" s="356">
        <v>0</v>
      </c>
      <c r="H75" s="320"/>
      <c r="L75" s="320"/>
      <c r="M75" s="320"/>
    </row>
    <row r="76" spans="1:14" x14ac:dyDescent="0.3">
      <c r="A76" s="322" t="s">
        <v>551</v>
      </c>
      <c r="B76" s="341" t="s">
        <v>9</v>
      </c>
      <c r="C76" s="346">
        <v>0</v>
      </c>
      <c r="D76" s="346">
        <v>0</v>
      </c>
      <c r="E76" s="341"/>
      <c r="F76" s="356">
        <v>0</v>
      </c>
      <c r="G76" s="356">
        <v>0</v>
      </c>
      <c r="H76" s="320"/>
      <c r="L76" s="320"/>
      <c r="M76" s="320"/>
    </row>
    <row r="77" spans="1:14" x14ac:dyDescent="0.3">
      <c r="A77" s="322" t="s">
        <v>552</v>
      </c>
      <c r="B77" s="357" t="s">
        <v>10</v>
      </c>
      <c r="C77" s="346">
        <v>13349.299429950001</v>
      </c>
      <c r="D77" s="346">
        <v>13349.299429950001</v>
      </c>
      <c r="E77" s="341"/>
      <c r="F77" s="347">
        <v>1</v>
      </c>
      <c r="G77" s="347">
        <v>1</v>
      </c>
      <c r="H77" s="320"/>
      <c r="L77" s="320"/>
      <c r="M77" s="320"/>
    </row>
    <row r="78" spans="1:14" ht="15" customHeight="1" x14ac:dyDescent="0.3">
      <c r="A78" s="342"/>
      <c r="B78" s="343" t="s">
        <v>553</v>
      </c>
      <c r="C78" s="345" t="s">
        <v>523</v>
      </c>
      <c r="D78" s="345" t="s">
        <v>524</v>
      </c>
      <c r="E78" s="344"/>
      <c r="F78" s="345" t="s">
        <v>525</v>
      </c>
      <c r="G78" s="345" t="s">
        <v>526</v>
      </c>
      <c r="H78" s="320"/>
      <c r="L78" s="320"/>
      <c r="M78" s="320"/>
    </row>
    <row r="79" spans="1:14" s="362" customFormat="1" x14ac:dyDescent="0.3">
      <c r="A79" s="322" t="s">
        <v>554</v>
      </c>
      <c r="B79" s="341" t="s">
        <v>83</v>
      </c>
      <c r="C79" s="346">
        <v>0</v>
      </c>
      <c r="D79" s="346">
        <v>0</v>
      </c>
      <c r="E79" s="348"/>
      <c r="F79" s="356">
        <v>0</v>
      </c>
      <c r="G79" s="356">
        <v>0</v>
      </c>
      <c r="H79" s="320"/>
      <c r="I79" s="322"/>
      <c r="J79" s="322"/>
      <c r="K79" s="322"/>
      <c r="L79" s="320"/>
      <c r="M79" s="320"/>
      <c r="N79" s="320"/>
    </row>
    <row r="80" spans="1:14" s="362" customFormat="1" x14ac:dyDescent="0.3">
      <c r="A80" s="322" t="s">
        <v>555</v>
      </c>
      <c r="B80" s="341" t="s">
        <v>529</v>
      </c>
      <c r="C80" s="346">
        <v>0</v>
      </c>
      <c r="D80" s="346">
        <v>0</v>
      </c>
      <c r="E80" s="348"/>
      <c r="F80" s="356">
        <v>0</v>
      </c>
      <c r="G80" s="356">
        <v>0</v>
      </c>
      <c r="H80" s="320"/>
      <c r="I80" s="322"/>
      <c r="J80" s="322"/>
      <c r="K80" s="322"/>
      <c r="L80" s="320"/>
      <c r="M80" s="320"/>
      <c r="N80" s="320"/>
    </row>
    <row r="81" spans="1:14" s="362" customFormat="1" x14ac:dyDescent="0.3">
      <c r="A81" s="322" t="s">
        <v>556</v>
      </c>
      <c r="B81" s="341" t="s">
        <v>531</v>
      </c>
      <c r="C81" s="346">
        <v>0</v>
      </c>
      <c r="D81" s="346">
        <v>0</v>
      </c>
      <c r="E81" s="348"/>
      <c r="F81" s="356">
        <v>0</v>
      </c>
      <c r="G81" s="356">
        <v>0</v>
      </c>
      <c r="H81" s="320"/>
      <c r="I81" s="322"/>
      <c r="J81" s="322"/>
      <c r="K81" s="322"/>
      <c r="L81" s="320"/>
      <c r="M81" s="320"/>
      <c r="N81" s="320"/>
    </row>
    <row r="82" spans="1:14" s="362" customFormat="1" x14ac:dyDescent="0.3">
      <c r="A82" s="322" t="s">
        <v>557</v>
      </c>
      <c r="B82" s="341" t="s">
        <v>86</v>
      </c>
      <c r="C82" s="346">
        <v>0</v>
      </c>
      <c r="D82" s="346">
        <v>0</v>
      </c>
      <c r="E82" s="348"/>
      <c r="F82" s="356">
        <v>0</v>
      </c>
      <c r="G82" s="356">
        <v>0</v>
      </c>
      <c r="H82" s="320"/>
      <c r="I82" s="322"/>
      <c r="J82" s="322"/>
      <c r="K82" s="322"/>
      <c r="L82" s="320"/>
      <c r="M82" s="320"/>
      <c r="N82" s="320"/>
    </row>
    <row r="83" spans="1:14" s="362" customFormat="1" x14ac:dyDescent="0.3">
      <c r="A83" s="322" t="s">
        <v>558</v>
      </c>
      <c r="B83" s="341" t="s">
        <v>534</v>
      </c>
      <c r="C83" s="346">
        <v>0</v>
      </c>
      <c r="D83" s="346">
        <v>0</v>
      </c>
      <c r="E83" s="348"/>
      <c r="F83" s="356">
        <v>0</v>
      </c>
      <c r="G83" s="356">
        <v>0</v>
      </c>
      <c r="H83" s="320"/>
      <c r="I83" s="322"/>
      <c r="J83" s="322"/>
      <c r="K83" s="322"/>
      <c r="L83" s="320"/>
      <c r="M83" s="320"/>
      <c r="N83" s="320"/>
    </row>
    <row r="84" spans="1:14" s="362" customFormat="1" x14ac:dyDescent="0.3">
      <c r="A84" s="322" t="s">
        <v>559</v>
      </c>
      <c r="B84" s="341" t="s">
        <v>536</v>
      </c>
      <c r="C84" s="346">
        <v>0</v>
      </c>
      <c r="D84" s="346">
        <v>0</v>
      </c>
      <c r="E84" s="341"/>
      <c r="F84" s="356">
        <v>0</v>
      </c>
      <c r="G84" s="356">
        <v>0</v>
      </c>
      <c r="H84" s="320"/>
      <c r="I84" s="322"/>
      <c r="J84" s="322"/>
      <c r="K84" s="322"/>
      <c r="L84" s="320"/>
      <c r="M84" s="320"/>
      <c r="N84" s="320"/>
    </row>
    <row r="85" spans="1:14" x14ac:dyDescent="0.3">
      <c r="A85" s="322" t="s">
        <v>560</v>
      </c>
      <c r="B85" s="341" t="s">
        <v>538</v>
      </c>
      <c r="C85" s="346">
        <v>0</v>
      </c>
      <c r="D85" s="346">
        <v>0</v>
      </c>
      <c r="E85" s="341"/>
      <c r="F85" s="356">
        <v>0</v>
      </c>
      <c r="G85" s="356">
        <v>0</v>
      </c>
      <c r="H85" s="320"/>
      <c r="L85" s="320"/>
      <c r="M85" s="320"/>
    </row>
    <row r="86" spans="1:14" x14ac:dyDescent="0.3">
      <c r="A86" s="322" t="s">
        <v>561</v>
      </c>
      <c r="B86" s="341" t="s">
        <v>540</v>
      </c>
      <c r="C86" s="346">
        <v>0</v>
      </c>
      <c r="D86" s="346">
        <v>0</v>
      </c>
      <c r="E86" s="341"/>
      <c r="F86" s="356">
        <v>0</v>
      </c>
      <c r="G86" s="356">
        <v>0</v>
      </c>
      <c r="H86" s="320"/>
      <c r="L86" s="320"/>
      <c r="M86" s="320"/>
    </row>
    <row r="87" spans="1:14" x14ac:dyDescent="0.3">
      <c r="A87" s="322" t="s">
        <v>562</v>
      </c>
      <c r="B87" s="341" t="s">
        <v>542</v>
      </c>
      <c r="C87" s="346">
        <v>0</v>
      </c>
      <c r="D87" s="346">
        <v>0</v>
      </c>
      <c r="E87" s="341"/>
      <c r="F87" s="356">
        <v>0</v>
      </c>
      <c r="G87" s="356">
        <v>0</v>
      </c>
      <c r="H87" s="320"/>
      <c r="L87" s="320"/>
      <c r="M87" s="320"/>
    </row>
    <row r="88" spans="1:14" s="320" customFormat="1" x14ac:dyDescent="0.3">
      <c r="A88" s="322" t="s">
        <v>563</v>
      </c>
      <c r="B88" s="341" t="s">
        <v>82</v>
      </c>
      <c r="C88" s="346">
        <v>13464.150058270003</v>
      </c>
      <c r="D88" s="346">
        <v>13464.150058270003</v>
      </c>
      <c r="E88" s="341"/>
      <c r="F88" s="356">
        <v>1</v>
      </c>
      <c r="G88" s="356">
        <v>1</v>
      </c>
      <c r="I88" s="322"/>
      <c r="J88" s="322"/>
      <c r="K88" s="322"/>
    </row>
    <row r="89" spans="1:14" s="320" customFormat="1" x14ac:dyDescent="0.3">
      <c r="A89" s="322" t="s">
        <v>564</v>
      </c>
      <c r="B89" s="341" t="s">
        <v>545</v>
      </c>
      <c r="C89" s="346">
        <v>0</v>
      </c>
      <c r="D89" s="346">
        <v>0</v>
      </c>
      <c r="E89" s="341"/>
      <c r="F89" s="356">
        <v>0</v>
      </c>
      <c r="G89" s="356">
        <v>0</v>
      </c>
      <c r="I89" s="322"/>
      <c r="J89" s="322"/>
      <c r="K89" s="322"/>
    </row>
    <row r="90" spans="1:14" s="320" customFormat="1" x14ac:dyDescent="0.3">
      <c r="A90" s="322" t="s">
        <v>565</v>
      </c>
      <c r="B90" s="341" t="s">
        <v>547</v>
      </c>
      <c r="C90" s="346">
        <v>0</v>
      </c>
      <c r="D90" s="346">
        <v>0</v>
      </c>
      <c r="E90" s="341"/>
      <c r="F90" s="356">
        <v>0</v>
      </c>
      <c r="G90" s="356">
        <v>0</v>
      </c>
      <c r="I90" s="322"/>
      <c r="J90" s="322"/>
      <c r="K90" s="322"/>
    </row>
    <row r="91" spans="1:14" s="320" customFormat="1" x14ac:dyDescent="0.3">
      <c r="A91" s="322" t="s">
        <v>566</v>
      </c>
      <c r="B91" s="341" t="s">
        <v>84</v>
      </c>
      <c r="C91" s="346">
        <v>0</v>
      </c>
      <c r="D91" s="346">
        <v>0</v>
      </c>
      <c r="E91" s="341"/>
      <c r="F91" s="356">
        <v>0</v>
      </c>
      <c r="G91" s="356">
        <v>0</v>
      </c>
      <c r="I91" s="322"/>
      <c r="J91" s="322"/>
      <c r="K91" s="322"/>
    </row>
    <row r="92" spans="1:14" s="320" customFormat="1" x14ac:dyDescent="0.3">
      <c r="A92" s="322" t="s">
        <v>567</v>
      </c>
      <c r="B92" s="341" t="s">
        <v>550</v>
      </c>
      <c r="C92" s="346">
        <v>0</v>
      </c>
      <c r="D92" s="346">
        <v>0</v>
      </c>
      <c r="E92" s="341"/>
      <c r="F92" s="356">
        <v>0</v>
      </c>
      <c r="G92" s="356">
        <v>0</v>
      </c>
      <c r="I92" s="322"/>
      <c r="J92" s="322"/>
      <c r="K92" s="322"/>
    </row>
    <row r="93" spans="1:14" s="320" customFormat="1" x14ac:dyDescent="0.3">
      <c r="A93" s="322" t="s">
        <v>568</v>
      </c>
      <c r="B93" s="341" t="s">
        <v>9</v>
      </c>
      <c r="C93" s="346">
        <v>0</v>
      </c>
      <c r="D93" s="346">
        <v>0</v>
      </c>
      <c r="E93" s="341"/>
      <c r="F93" s="356">
        <v>0</v>
      </c>
      <c r="G93" s="356">
        <v>0</v>
      </c>
      <c r="I93" s="322"/>
      <c r="J93" s="322"/>
      <c r="K93" s="322"/>
    </row>
    <row r="94" spans="1:14" s="320" customFormat="1" x14ac:dyDescent="0.3">
      <c r="A94" s="322" t="s">
        <v>569</v>
      </c>
      <c r="B94" s="357" t="s">
        <v>10</v>
      </c>
      <c r="C94" s="346">
        <v>13464.150058270003</v>
      </c>
      <c r="D94" s="346">
        <v>13464.150058270003</v>
      </c>
      <c r="E94" s="341"/>
      <c r="F94" s="347">
        <v>1</v>
      </c>
      <c r="G94" s="347">
        <v>1</v>
      </c>
      <c r="I94" s="322"/>
      <c r="J94" s="322"/>
      <c r="K94" s="322"/>
    </row>
    <row r="95" spans="1:14" s="320" customFormat="1" ht="15" customHeight="1" x14ac:dyDescent="0.3">
      <c r="A95" s="342"/>
      <c r="B95" s="343" t="s">
        <v>570</v>
      </c>
      <c r="C95" s="363" t="s">
        <v>460</v>
      </c>
      <c r="D95" s="363"/>
      <c r="E95" s="344"/>
      <c r="F95" s="345" t="s">
        <v>571</v>
      </c>
      <c r="G95" s="345"/>
      <c r="I95" s="322"/>
      <c r="J95" s="322"/>
      <c r="K95" s="322"/>
    </row>
    <row r="96" spans="1:14" s="320" customFormat="1" x14ac:dyDescent="0.3">
      <c r="A96" s="322" t="s">
        <v>572</v>
      </c>
      <c r="B96" s="320" t="s">
        <v>573</v>
      </c>
      <c r="C96" s="346">
        <v>7094.8934321399993</v>
      </c>
      <c r="D96" s="364"/>
      <c r="E96" s="365"/>
      <c r="F96" s="366">
        <v>0.52694699638928544</v>
      </c>
      <c r="G96" s="355"/>
      <c r="I96" s="322"/>
      <c r="J96" s="322"/>
      <c r="K96" s="322"/>
    </row>
    <row r="97" spans="1:11" s="320" customFormat="1" x14ac:dyDescent="0.3">
      <c r="A97" s="322" t="s">
        <v>574</v>
      </c>
      <c r="B97" s="320" t="s">
        <v>575</v>
      </c>
      <c r="C97" s="346">
        <v>853.2073711700001</v>
      </c>
      <c r="D97" s="364"/>
      <c r="E97" s="365"/>
      <c r="F97" s="366">
        <v>6.3368825174815985E-2</v>
      </c>
      <c r="G97" s="355"/>
      <c r="I97" s="322"/>
      <c r="J97" s="322"/>
      <c r="K97" s="322"/>
    </row>
    <row r="98" spans="1:11" s="320" customFormat="1" x14ac:dyDescent="0.3">
      <c r="A98" s="322" t="s">
        <v>576</v>
      </c>
      <c r="B98" s="320" t="s">
        <v>577</v>
      </c>
      <c r="C98" s="346">
        <v>5516.0492549600003</v>
      </c>
      <c r="D98" s="364"/>
      <c r="E98" s="365"/>
      <c r="F98" s="366">
        <v>0.40968417843589855</v>
      </c>
      <c r="G98" s="355"/>
      <c r="I98" s="322"/>
      <c r="J98" s="322"/>
      <c r="K98" s="322"/>
    </row>
    <row r="99" spans="1:11" s="320" customFormat="1" x14ac:dyDescent="0.3">
      <c r="A99" s="322" t="s">
        <v>578</v>
      </c>
      <c r="B99" s="322" t="s">
        <v>9</v>
      </c>
      <c r="C99" s="346">
        <v>0</v>
      </c>
      <c r="D99" s="364"/>
      <c r="E99" s="322"/>
      <c r="F99" s="366">
        <v>0</v>
      </c>
      <c r="G99" s="355"/>
      <c r="I99" s="322"/>
      <c r="J99" s="322"/>
      <c r="K99" s="322"/>
    </row>
    <row r="100" spans="1:11" s="320" customFormat="1" x14ac:dyDescent="0.3">
      <c r="A100" s="322" t="s">
        <v>579</v>
      </c>
      <c r="B100" s="367" t="s">
        <v>10</v>
      </c>
      <c r="C100" s="346">
        <v>13464.150058269999</v>
      </c>
      <c r="D100" s="368"/>
      <c r="E100" s="365"/>
      <c r="F100" s="366">
        <v>1</v>
      </c>
      <c r="G100" s="355"/>
      <c r="I100" s="322"/>
      <c r="J100" s="322"/>
      <c r="K100" s="322"/>
    </row>
    <row r="101" spans="1:11" s="320" customFormat="1" ht="15" customHeight="1" x14ac:dyDescent="0.3">
      <c r="A101" s="342"/>
      <c r="B101" s="343" t="s">
        <v>580</v>
      </c>
      <c r="C101" s="342" t="s">
        <v>460</v>
      </c>
      <c r="D101" s="342"/>
      <c r="E101" s="344"/>
      <c r="F101" s="345" t="s">
        <v>581</v>
      </c>
      <c r="G101" s="345"/>
      <c r="I101" s="322"/>
      <c r="J101" s="322"/>
      <c r="K101" s="322"/>
    </row>
    <row r="102" spans="1:11" s="320" customFormat="1" ht="15" customHeight="1" x14ac:dyDescent="0.3">
      <c r="A102" s="322" t="s">
        <v>582</v>
      </c>
      <c r="B102" s="341" t="s">
        <v>583</v>
      </c>
      <c r="C102" s="346">
        <v>0</v>
      </c>
      <c r="D102" s="337"/>
      <c r="E102" s="328"/>
      <c r="F102" s="356">
        <v>0</v>
      </c>
      <c r="G102" s="348"/>
      <c r="I102" s="322"/>
      <c r="J102" s="322"/>
      <c r="K102" s="322"/>
    </row>
    <row r="103" spans="1:11" s="320" customFormat="1" x14ac:dyDescent="0.3">
      <c r="A103" s="322" t="s">
        <v>584</v>
      </c>
      <c r="B103" s="341" t="s">
        <v>585</v>
      </c>
      <c r="C103" s="346">
        <v>0</v>
      </c>
      <c r="D103" s="322"/>
      <c r="E103" s="361"/>
      <c r="F103" s="356">
        <v>0</v>
      </c>
      <c r="G103" s="348"/>
      <c r="I103" s="322"/>
      <c r="J103" s="322"/>
      <c r="K103" s="322"/>
    </row>
    <row r="104" spans="1:11" s="320" customFormat="1" x14ac:dyDescent="0.3">
      <c r="A104" s="322" t="s">
        <v>586</v>
      </c>
      <c r="B104" s="341" t="s">
        <v>587</v>
      </c>
      <c r="C104" s="346">
        <v>0</v>
      </c>
      <c r="D104" s="322"/>
      <c r="E104" s="361"/>
      <c r="F104" s="356">
        <v>0</v>
      </c>
      <c r="G104" s="348"/>
      <c r="I104" s="322"/>
      <c r="J104" s="322"/>
      <c r="K104" s="322"/>
    </row>
    <row r="105" spans="1:11" s="320" customFormat="1" x14ac:dyDescent="0.3">
      <c r="A105" s="322" t="s">
        <v>588</v>
      </c>
      <c r="B105" s="341" t="s">
        <v>589</v>
      </c>
      <c r="C105" s="346">
        <v>2190.6110918985869</v>
      </c>
      <c r="D105" s="322"/>
      <c r="E105" s="361"/>
      <c r="F105" s="356">
        <v>0.96897298475910554</v>
      </c>
      <c r="G105" s="348"/>
      <c r="I105" s="322"/>
      <c r="J105" s="322"/>
      <c r="K105" s="322"/>
    </row>
    <row r="106" spans="1:11" s="320" customFormat="1" x14ac:dyDescent="0.3">
      <c r="A106" s="322" t="s">
        <v>590</v>
      </c>
      <c r="B106" s="341" t="s">
        <v>9</v>
      </c>
      <c r="C106" s="346">
        <v>70.144498148322583</v>
      </c>
      <c r="D106" s="322"/>
      <c r="E106" s="361"/>
      <c r="F106" s="356">
        <v>3.1027015240894358E-2</v>
      </c>
      <c r="G106" s="348"/>
      <c r="I106" s="322"/>
      <c r="J106" s="322"/>
      <c r="K106" s="322"/>
    </row>
    <row r="107" spans="1:11" s="320" customFormat="1" x14ac:dyDescent="0.3">
      <c r="A107" s="322" t="s">
        <v>591</v>
      </c>
      <c r="B107" s="357" t="s">
        <v>10</v>
      </c>
      <c r="C107" s="346">
        <v>2260.7555900469097</v>
      </c>
      <c r="D107" s="322"/>
      <c r="E107" s="361"/>
      <c r="F107" s="358">
        <v>0.99999999999999989</v>
      </c>
      <c r="G107" s="348"/>
      <c r="I107" s="322"/>
      <c r="J107" s="322"/>
      <c r="K107" s="322"/>
    </row>
    <row r="108" spans="1:11" s="320" customFormat="1" ht="15" customHeight="1" x14ac:dyDescent="0.3">
      <c r="A108" s="342"/>
      <c r="B108" s="343" t="s">
        <v>592</v>
      </c>
      <c r="C108" s="342" t="s">
        <v>460</v>
      </c>
      <c r="D108" s="342"/>
      <c r="E108" s="344"/>
      <c r="F108" s="345" t="s">
        <v>581</v>
      </c>
      <c r="G108" s="345"/>
      <c r="I108" s="322"/>
      <c r="J108" s="322"/>
      <c r="K108" s="322"/>
    </row>
    <row r="109" spans="1:11" s="320" customFormat="1" x14ac:dyDescent="0.3">
      <c r="A109" s="322" t="s">
        <v>593</v>
      </c>
      <c r="B109" s="341" t="s">
        <v>594</v>
      </c>
      <c r="C109" s="346">
        <v>2260.7555901483229</v>
      </c>
      <c r="D109" s="322"/>
      <c r="E109" s="346"/>
      <c r="F109" s="348">
        <v>1</v>
      </c>
      <c r="G109" s="348"/>
      <c r="I109" s="322"/>
      <c r="J109" s="322"/>
      <c r="K109" s="322"/>
    </row>
    <row r="110" spans="1:11" s="320" customFormat="1" x14ac:dyDescent="0.3">
      <c r="A110" s="322" t="s">
        <v>595</v>
      </c>
      <c r="B110" s="341" t="s">
        <v>596</v>
      </c>
      <c r="C110" s="346">
        <v>0</v>
      </c>
      <c r="D110" s="322"/>
      <c r="E110" s="361"/>
      <c r="F110" s="348">
        <v>0</v>
      </c>
      <c r="G110" s="361"/>
      <c r="I110" s="322"/>
      <c r="J110" s="322"/>
      <c r="K110" s="322"/>
    </row>
    <row r="111" spans="1:11" s="320" customFormat="1" x14ac:dyDescent="0.3">
      <c r="A111" s="322" t="s">
        <v>597</v>
      </c>
      <c r="B111" s="341" t="s">
        <v>598</v>
      </c>
      <c r="C111" s="346">
        <v>0</v>
      </c>
      <c r="D111" s="322"/>
      <c r="E111" s="361"/>
      <c r="F111" s="348">
        <v>0</v>
      </c>
      <c r="G111" s="361"/>
      <c r="I111" s="322"/>
      <c r="J111" s="322"/>
      <c r="K111" s="322"/>
    </row>
    <row r="112" spans="1:11" s="320" customFormat="1" x14ac:dyDescent="0.3">
      <c r="A112" s="322" t="s">
        <v>599</v>
      </c>
      <c r="B112" s="341" t="s">
        <v>600</v>
      </c>
      <c r="C112" s="346">
        <v>0</v>
      </c>
      <c r="D112" s="322"/>
      <c r="E112" s="361"/>
      <c r="F112" s="348">
        <v>0</v>
      </c>
      <c r="G112" s="361"/>
      <c r="I112" s="322"/>
      <c r="J112" s="322"/>
      <c r="K112" s="322"/>
    </row>
    <row r="113" spans="1:11" s="320" customFormat="1" x14ac:dyDescent="0.3">
      <c r="A113" s="322" t="s">
        <v>601</v>
      </c>
      <c r="B113" s="341" t="s">
        <v>602</v>
      </c>
      <c r="C113" s="346">
        <v>0</v>
      </c>
      <c r="D113" s="322"/>
      <c r="E113" s="361"/>
      <c r="F113" s="348">
        <v>0</v>
      </c>
      <c r="G113" s="361"/>
      <c r="I113" s="322"/>
      <c r="J113" s="322"/>
      <c r="K113" s="322"/>
    </row>
    <row r="114" spans="1:11" s="320" customFormat="1" x14ac:dyDescent="0.3">
      <c r="A114" s="322" t="s">
        <v>603</v>
      </c>
      <c r="B114" s="341" t="s">
        <v>604</v>
      </c>
      <c r="C114" s="346">
        <v>0</v>
      </c>
      <c r="D114" s="322"/>
      <c r="E114" s="361"/>
      <c r="F114" s="348">
        <v>0</v>
      </c>
      <c r="G114" s="361"/>
      <c r="I114" s="322"/>
      <c r="J114" s="322"/>
      <c r="K114" s="322"/>
    </row>
    <row r="115" spans="1:11" s="320" customFormat="1" x14ac:dyDescent="0.3">
      <c r="A115" s="322" t="s">
        <v>605</v>
      </c>
      <c r="B115" s="341" t="s">
        <v>606</v>
      </c>
      <c r="C115" s="346">
        <v>0</v>
      </c>
      <c r="D115" s="322"/>
      <c r="E115" s="361"/>
      <c r="F115" s="348">
        <v>0</v>
      </c>
      <c r="G115" s="361"/>
      <c r="I115" s="322"/>
      <c r="J115" s="322"/>
      <c r="K115" s="322"/>
    </row>
    <row r="116" spans="1:11" s="320" customFormat="1" x14ac:dyDescent="0.3">
      <c r="A116" s="322" t="s">
        <v>607</v>
      </c>
      <c r="B116" s="341" t="s">
        <v>608</v>
      </c>
      <c r="C116" s="346">
        <v>0</v>
      </c>
      <c r="D116" s="322"/>
      <c r="E116" s="361"/>
      <c r="F116" s="348">
        <v>0</v>
      </c>
      <c r="G116" s="361"/>
      <c r="I116" s="322"/>
      <c r="J116" s="322"/>
      <c r="K116" s="322"/>
    </row>
    <row r="117" spans="1:11" s="320" customFormat="1" x14ac:dyDescent="0.3">
      <c r="A117" s="322" t="s">
        <v>609</v>
      </c>
      <c r="B117" s="341" t="s">
        <v>610</v>
      </c>
      <c r="C117" s="346">
        <v>0</v>
      </c>
      <c r="D117" s="322"/>
      <c r="E117" s="361"/>
      <c r="F117" s="348">
        <v>0</v>
      </c>
      <c r="G117" s="361"/>
      <c r="I117" s="322"/>
      <c r="J117" s="322"/>
      <c r="K117" s="322"/>
    </row>
    <row r="118" spans="1:11" s="320" customFormat="1" x14ac:dyDescent="0.3">
      <c r="A118" s="322" t="s">
        <v>611</v>
      </c>
      <c r="B118" s="341" t="s">
        <v>612</v>
      </c>
      <c r="C118" s="346">
        <v>0</v>
      </c>
      <c r="D118" s="322"/>
      <c r="E118" s="361"/>
      <c r="F118" s="348">
        <v>0</v>
      </c>
      <c r="G118" s="361"/>
      <c r="I118" s="322"/>
      <c r="J118" s="322"/>
      <c r="K118" s="322"/>
    </row>
    <row r="119" spans="1:11" s="320" customFormat="1" x14ac:dyDescent="0.3">
      <c r="A119" s="322" t="s">
        <v>613</v>
      </c>
      <c r="B119" s="341" t="s">
        <v>614</v>
      </c>
      <c r="C119" s="346">
        <v>0</v>
      </c>
      <c r="D119" s="322"/>
      <c r="E119" s="361"/>
      <c r="F119" s="348">
        <v>0</v>
      </c>
      <c r="G119" s="361"/>
      <c r="I119" s="322"/>
      <c r="J119" s="322"/>
      <c r="K119" s="322"/>
    </row>
    <row r="120" spans="1:11" s="320" customFormat="1" x14ac:dyDescent="0.3">
      <c r="A120" s="322" t="s">
        <v>615</v>
      </c>
      <c r="B120" s="341" t="s">
        <v>616</v>
      </c>
      <c r="C120" s="346">
        <v>0</v>
      </c>
      <c r="D120" s="322"/>
      <c r="E120" s="361"/>
      <c r="F120" s="348">
        <v>0</v>
      </c>
      <c r="G120" s="361"/>
      <c r="I120" s="322"/>
      <c r="J120" s="322"/>
      <c r="K120" s="322"/>
    </row>
    <row r="121" spans="1:11" s="320" customFormat="1" x14ac:dyDescent="0.3">
      <c r="A121" s="322" t="s">
        <v>617</v>
      </c>
      <c r="B121" s="341" t="s">
        <v>618</v>
      </c>
      <c r="C121" s="346">
        <v>0</v>
      </c>
      <c r="D121" s="322"/>
      <c r="E121" s="361"/>
      <c r="F121" s="348">
        <v>0</v>
      </c>
      <c r="G121" s="361"/>
      <c r="I121" s="322"/>
      <c r="J121" s="322"/>
      <c r="K121" s="322"/>
    </row>
    <row r="122" spans="1:11" s="320" customFormat="1" x14ac:dyDescent="0.3">
      <c r="A122" s="322" t="s">
        <v>619</v>
      </c>
      <c r="B122" s="341" t="s">
        <v>9</v>
      </c>
      <c r="C122" s="346">
        <v>0</v>
      </c>
      <c r="D122" s="322"/>
      <c r="E122" s="361"/>
      <c r="F122" s="348">
        <v>0</v>
      </c>
      <c r="G122" s="361"/>
      <c r="I122" s="322"/>
      <c r="J122" s="322"/>
      <c r="K122" s="322"/>
    </row>
    <row r="123" spans="1:11" s="320" customFormat="1" x14ac:dyDescent="0.3">
      <c r="A123" s="322" t="s">
        <v>620</v>
      </c>
      <c r="B123" s="350" t="s">
        <v>621</v>
      </c>
      <c r="C123" s="346">
        <v>2260.7555901483229</v>
      </c>
      <c r="D123" s="322"/>
      <c r="E123" s="361"/>
      <c r="F123" s="348"/>
      <c r="G123" s="361"/>
      <c r="I123" s="322"/>
      <c r="J123" s="322"/>
      <c r="K123" s="322"/>
    </row>
    <row r="124" spans="1:11" s="320" customFormat="1" x14ac:dyDescent="0.3">
      <c r="A124" s="322" t="s">
        <v>622</v>
      </c>
      <c r="B124" s="357" t="s">
        <v>10</v>
      </c>
      <c r="C124" s="346">
        <v>2260.7555901483229</v>
      </c>
      <c r="D124" s="341"/>
      <c r="E124" s="361"/>
      <c r="F124" s="361">
        <v>1</v>
      </c>
      <c r="G124" s="361"/>
      <c r="I124" s="322"/>
      <c r="J124" s="322"/>
      <c r="K124" s="322"/>
    </row>
    <row r="125" spans="1:11" s="320" customFormat="1" ht="15" customHeight="1" x14ac:dyDescent="0.3">
      <c r="A125" s="342"/>
      <c r="B125" s="343" t="s">
        <v>623</v>
      </c>
      <c r="C125" s="342" t="s">
        <v>460</v>
      </c>
      <c r="D125" s="342"/>
      <c r="E125" s="344"/>
      <c r="F125" s="345" t="s">
        <v>473</v>
      </c>
      <c r="G125" s="345" t="s">
        <v>571</v>
      </c>
      <c r="I125" s="322"/>
      <c r="J125" s="322"/>
      <c r="K125" s="322"/>
    </row>
    <row r="126" spans="1:11" s="320" customFormat="1" x14ac:dyDescent="0.3">
      <c r="A126" s="322" t="s">
        <v>624</v>
      </c>
      <c r="B126" s="355" t="s">
        <v>625</v>
      </c>
      <c r="C126" s="346">
        <v>2190.6110920000001</v>
      </c>
      <c r="D126" s="322"/>
      <c r="E126" s="365"/>
      <c r="F126" s="356">
        <v>0.13930837748589867</v>
      </c>
      <c r="G126" s="356">
        <v>0.16269954527537922</v>
      </c>
      <c r="I126" s="322"/>
      <c r="J126" s="322"/>
      <c r="K126" s="322"/>
    </row>
    <row r="127" spans="1:11" s="320" customFormat="1" x14ac:dyDescent="0.3">
      <c r="A127" s="322" t="s">
        <v>626</v>
      </c>
      <c r="B127" s="355" t="s">
        <v>627</v>
      </c>
      <c r="C127" s="346">
        <v>0</v>
      </c>
      <c r="D127" s="322"/>
      <c r="E127" s="365"/>
      <c r="F127" s="356">
        <v>0</v>
      </c>
      <c r="G127" s="356">
        <v>0</v>
      </c>
      <c r="I127" s="322"/>
      <c r="J127" s="322"/>
      <c r="K127" s="322"/>
    </row>
    <row r="128" spans="1:11" s="320" customFormat="1" x14ac:dyDescent="0.3">
      <c r="A128" s="322" t="s">
        <v>628</v>
      </c>
      <c r="B128" s="355" t="s">
        <v>9</v>
      </c>
      <c r="C128" s="346">
        <v>0</v>
      </c>
      <c r="D128" s="322"/>
      <c r="E128" s="365"/>
      <c r="F128" s="356">
        <v>0</v>
      </c>
      <c r="G128" s="356">
        <v>0</v>
      </c>
      <c r="I128" s="322"/>
      <c r="J128" s="322"/>
      <c r="K128" s="322"/>
    </row>
    <row r="129" spans="1:14" s="320" customFormat="1" x14ac:dyDescent="0.3">
      <c r="A129" s="322" t="s">
        <v>629</v>
      </c>
      <c r="B129" s="357" t="s">
        <v>10</v>
      </c>
      <c r="C129" s="346">
        <v>2190.6110920000001</v>
      </c>
      <c r="D129" s="322"/>
      <c r="E129" s="365"/>
      <c r="F129" s="347">
        <v>0.13930837748589867</v>
      </c>
      <c r="G129" s="347">
        <v>0.16269954527537922</v>
      </c>
      <c r="I129" s="322"/>
      <c r="J129" s="322"/>
      <c r="K129" s="322"/>
    </row>
    <row r="130" spans="1:14" ht="15" customHeight="1" x14ac:dyDescent="0.3">
      <c r="A130" s="342"/>
      <c r="B130" s="343" t="s">
        <v>630</v>
      </c>
      <c r="C130" s="342"/>
      <c r="D130" s="342"/>
      <c r="E130" s="344"/>
      <c r="F130" s="345"/>
      <c r="G130" s="345"/>
      <c r="H130" s="320"/>
      <c r="L130" s="320"/>
      <c r="M130" s="320"/>
    </row>
    <row r="131" spans="1:14" x14ac:dyDescent="0.3">
      <c r="A131" s="322" t="s">
        <v>631</v>
      </c>
      <c r="B131" s="341" t="s">
        <v>632</v>
      </c>
      <c r="C131" s="338" t="s">
        <v>458</v>
      </c>
      <c r="H131" s="320"/>
      <c r="L131" s="320"/>
      <c r="M131" s="320"/>
    </row>
    <row r="132" spans="1:14" ht="15" customHeight="1" x14ac:dyDescent="0.3">
      <c r="A132" s="342"/>
      <c r="B132" s="343" t="s">
        <v>633</v>
      </c>
      <c r="C132" s="342"/>
      <c r="D132" s="342"/>
      <c r="E132" s="344"/>
      <c r="F132" s="345"/>
      <c r="G132" s="345"/>
      <c r="H132" s="320"/>
      <c r="L132" s="320"/>
      <c r="M132" s="320"/>
    </row>
    <row r="133" spans="1:14" x14ac:dyDescent="0.3">
      <c r="A133" s="322" t="s">
        <v>634</v>
      </c>
      <c r="B133" s="322" t="s">
        <v>635</v>
      </c>
      <c r="C133" s="322">
        <v>0</v>
      </c>
      <c r="E133" s="341"/>
      <c r="H133" s="320"/>
      <c r="L133" s="320"/>
      <c r="M133" s="320"/>
    </row>
    <row r="134" spans="1:14" x14ac:dyDescent="0.3">
      <c r="A134" s="322" t="s">
        <v>636</v>
      </c>
      <c r="B134" s="369" t="s">
        <v>637</v>
      </c>
      <c r="C134" s="322">
        <v>0</v>
      </c>
      <c r="E134" s="341"/>
      <c r="H134" s="320"/>
      <c r="L134" s="320"/>
      <c r="M134" s="320"/>
    </row>
    <row r="135" spans="1:14" x14ac:dyDescent="0.3">
      <c r="A135" s="322" t="s">
        <v>638</v>
      </c>
      <c r="B135" s="369" t="s">
        <v>639</v>
      </c>
      <c r="C135" s="322">
        <v>0</v>
      </c>
      <c r="E135" s="341"/>
      <c r="H135" s="320"/>
      <c r="L135" s="320"/>
      <c r="M135" s="320"/>
    </row>
    <row r="136" spans="1:14" x14ac:dyDescent="0.3">
      <c r="A136" s="322" t="s">
        <v>640</v>
      </c>
      <c r="B136" s="370" t="s">
        <v>641</v>
      </c>
      <c r="C136" s="341">
        <v>0</v>
      </c>
      <c r="D136" s="341"/>
      <c r="E136" s="341"/>
      <c r="H136" s="320"/>
      <c r="L136" s="320"/>
      <c r="M136" s="320"/>
    </row>
    <row r="137" spans="1:14" x14ac:dyDescent="0.3">
      <c r="A137" s="322" t="s">
        <v>642</v>
      </c>
      <c r="B137" s="370" t="s">
        <v>643</v>
      </c>
      <c r="C137" s="341">
        <v>0</v>
      </c>
      <c r="D137" s="341"/>
      <c r="E137" s="341"/>
      <c r="H137" s="320"/>
      <c r="L137" s="320"/>
      <c r="M137" s="320"/>
    </row>
    <row r="138" spans="1:14" x14ac:dyDescent="0.3">
      <c r="A138" s="322" t="s">
        <v>644</v>
      </c>
      <c r="B138" s="370" t="s">
        <v>645</v>
      </c>
      <c r="C138" s="341">
        <v>0</v>
      </c>
      <c r="D138" s="341"/>
      <c r="E138" s="341"/>
      <c r="H138" s="320"/>
      <c r="L138" s="320"/>
      <c r="M138" s="320"/>
    </row>
    <row r="139" spans="1:14" ht="36" x14ac:dyDescent="0.3">
      <c r="A139" s="334"/>
      <c r="B139" s="334" t="s">
        <v>646</v>
      </c>
      <c r="C139" s="334" t="s">
        <v>647</v>
      </c>
      <c r="D139" s="334" t="s">
        <v>647</v>
      </c>
      <c r="E139" s="334"/>
      <c r="F139" s="335"/>
      <c r="G139" s="336"/>
      <c r="H139" s="320"/>
      <c r="I139" s="326"/>
      <c r="J139" s="326"/>
      <c r="K139" s="326"/>
      <c r="L139" s="326"/>
      <c r="M139" s="328"/>
    </row>
    <row r="140" spans="1:14" ht="18" x14ac:dyDescent="0.3">
      <c r="A140" s="411" t="s">
        <v>1054</v>
      </c>
      <c r="B140" s="411"/>
      <c r="C140" s="411"/>
      <c r="D140" s="411"/>
      <c r="E140" s="411"/>
      <c r="F140" s="411"/>
      <c r="G140" s="411"/>
      <c r="H140" s="320"/>
      <c r="I140" s="326"/>
      <c r="J140" s="326"/>
      <c r="K140" s="326"/>
      <c r="L140" s="326"/>
      <c r="M140" s="328"/>
    </row>
    <row r="141" spans="1:14" ht="18" x14ac:dyDescent="0.3">
      <c r="A141" s="411"/>
      <c r="B141" s="411"/>
      <c r="C141" s="411"/>
      <c r="D141" s="411"/>
      <c r="E141" s="411"/>
      <c r="F141" s="411"/>
      <c r="G141" s="411"/>
      <c r="H141" s="320"/>
      <c r="I141" s="326"/>
      <c r="J141" s="326"/>
      <c r="K141" s="326"/>
      <c r="L141" s="326"/>
      <c r="M141" s="328"/>
    </row>
    <row r="142" spans="1:14" x14ac:dyDescent="0.3">
      <c r="A142" s="322" t="s">
        <v>648</v>
      </c>
      <c r="B142" s="370" t="s">
        <v>649</v>
      </c>
      <c r="C142" s="338">
        <f>ROW(B24)</f>
        <v>24</v>
      </c>
      <c r="E142" s="371"/>
      <c r="F142" s="371"/>
      <c r="G142" s="371"/>
      <c r="H142" s="320"/>
      <c r="I142" s="370"/>
      <c r="J142" s="372"/>
      <c r="L142" s="371"/>
      <c r="M142" s="371"/>
      <c r="N142" s="371"/>
    </row>
    <row r="143" spans="1:14" x14ac:dyDescent="0.3">
      <c r="A143" s="322" t="s">
        <v>650</v>
      </c>
      <c r="B143" s="370" t="s">
        <v>651</v>
      </c>
      <c r="C143" s="338">
        <f>ROW(B25)</f>
        <v>25</v>
      </c>
      <c r="E143" s="371"/>
      <c r="F143" s="371"/>
      <c r="H143" s="320"/>
      <c r="I143" s="370"/>
      <c r="J143" s="372"/>
      <c r="L143" s="371"/>
      <c r="M143" s="371"/>
    </row>
    <row r="144" spans="1:14" x14ac:dyDescent="0.3">
      <c r="A144" s="322" t="s">
        <v>652</v>
      </c>
      <c r="B144" s="370" t="s">
        <v>653</v>
      </c>
      <c r="C144" s="338" t="str">
        <f>ROW('B1. HTT Mortgage Assets'!B31)&amp; " for Mortgage Assets"</f>
        <v>31 for Mortgage Assets</v>
      </c>
      <c r="D144" s="372"/>
      <c r="E144" s="373"/>
      <c r="F144" s="371"/>
      <c r="G144" s="373"/>
      <c r="H144" s="320"/>
      <c r="I144" s="370"/>
      <c r="J144" s="372"/>
      <c r="K144" s="372"/>
      <c r="L144" s="373"/>
      <c r="M144" s="371"/>
      <c r="N144" s="373"/>
    </row>
    <row r="145" spans="1:14" x14ac:dyDescent="0.3">
      <c r="A145" s="322" t="s">
        <v>654</v>
      </c>
      <c r="B145" s="370" t="s">
        <v>655</v>
      </c>
      <c r="C145" s="338">
        <f>ROW(B30)</f>
        <v>30</v>
      </c>
      <c r="H145" s="320"/>
      <c r="I145" s="370"/>
      <c r="J145" s="372"/>
    </row>
    <row r="146" spans="1:14" x14ac:dyDescent="0.3">
      <c r="A146" s="322" t="s">
        <v>656</v>
      </c>
      <c r="B146" s="370" t="s">
        <v>657</v>
      </c>
      <c r="C146" s="374" t="str">
        <f>ROW('B1. HTT Mortgage Assets'!B107)&amp;" for Residential Mortgage Assets"</f>
        <v>107 for Residential Mortgage Assets</v>
      </c>
      <c r="D146" s="338" t="str">
        <f>ROW('B1. HTT Mortgage Assets'!B165 )&amp; " for Commercial Mortgage Assets"</f>
        <v>165 for Commercial Mortgage Assets</v>
      </c>
      <c r="E146" s="373"/>
      <c r="F146" s="372"/>
      <c r="G146" s="373"/>
      <c r="H146" s="320"/>
      <c r="I146" s="370"/>
      <c r="J146" s="375"/>
      <c r="K146" s="372"/>
      <c r="L146" s="373"/>
      <c r="N146" s="373"/>
    </row>
    <row r="147" spans="1:14" x14ac:dyDescent="0.3">
      <c r="A147" s="322" t="s">
        <v>658</v>
      </c>
      <c r="B147" s="370" t="s">
        <v>659</v>
      </c>
      <c r="C147" s="338" t="str">
        <f>ROW('B1. HTT Mortgage Assets'!B84)&amp;" for Mortgage Assets"</f>
        <v>84 for Mortgage Assets</v>
      </c>
      <c r="D147" s="338">
        <f>ROW(B95)</f>
        <v>95</v>
      </c>
      <c r="F147" s="372"/>
      <c r="H147" s="320"/>
      <c r="I147" s="370"/>
      <c r="M147" s="373"/>
    </row>
    <row r="148" spans="1:14" x14ac:dyDescent="0.3">
      <c r="A148" s="322" t="s">
        <v>660</v>
      </c>
      <c r="B148" s="370" t="s">
        <v>661</v>
      </c>
      <c r="C148" s="338">
        <f>ROW(B61)</f>
        <v>61</v>
      </c>
      <c r="F148" s="373"/>
      <c r="H148" s="320"/>
      <c r="I148" s="370"/>
      <c r="J148" s="372"/>
      <c r="M148" s="373"/>
    </row>
    <row r="149" spans="1:14" x14ac:dyDescent="0.3">
      <c r="A149" s="322" t="s">
        <v>662</v>
      </c>
      <c r="B149" s="370" t="s">
        <v>663</v>
      </c>
      <c r="C149" s="338">
        <f>ROW(B95)</f>
        <v>95</v>
      </c>
      <c r="E149" s="373"/>
      <c r="F149" s="373"/>
      <c r="H149" s="320"/>
      <c r="I149" s="370"/>
      <c r="J149" s="372"/>
      <c r="L149" s="373"/>
      <c r="M149" s="373"/>
    </row>
    <row r="150" spans="1:14" x14ac:dyDescent="0.3">
      <c r="A150" s="322" t="s">
        <v>664</v>
      </c>
      <c r="B150" s="370" t="s">
        <v>665</v>
      </c>
      <c r="C150" s="338">
        <f>ROW(B78)</f>
        <v>78</v>
      </c>
      <c r="E150" s="373"/>
      <c r="F150" s="373"/>
      <c r="H150" s="320"/>
      <c r="I150" s="370"/>
      <c r="J150" s="372"/>
      <c r="L150" s="373"/>
      <c r="M150" s="373"/>
    </row>
    <row r="151" spans="1:14" x14ac:dyDescent="0.3">
      <c r="A151" s="322" t="s">
        <v>666</v>
      </c>
      <c r="B151" s="322" t="s">
        <v>667</v>
      </c>
      <c r="C151" s="376" t="str">
        <f>ROW('C. HTT Harmonised Glossary'!B18)&amp;" for Harmonised Glossary"</f>
        <v>18 for Harmonised Glossary</v>
      </c>
      <c r="E151" s="373"/>
      <c r="H151" s="320"/>
      <c r="J151" s="372"/>
      <c r="L151" s="373"/>
    </row>
    <row r="152" spans="1:14" x14ac:dyDescent="0.3">
      <c r="A152" s="322" t="s">
        <v>668</v>
      </c>
      <c r="B152" s="370" t="s">
        <v>669</v>
      </c>
      <c r="C152" s="338">
        <f>ROW(B37)</f>
        <v>37</v>
      </c>
      <c r="E152" s="373"/>
      <c r="H152" s="320"/>
      <c r="I152" s="370"/>
      <c r="J152" s="372"/>
      <c r="L152" s="373"/>
    </row>
    <row r="153" spans="1:14" x14ac:dyDescent="0.3">
      <c r="A153" s="322" t="s">
        <v>670</v>
      </c>
      <c r="B153" s="370" t="s">
        <v>671</v>
      </c>
      <c r="C153" s="338">
        <f>ROW(B49)</f>
        <v>49</v>
      </c>
      <c r="E153" s="373"/>
      <c r="H153" s="320"/>
      <c r="I153" s="370"/>
      <c r="J153" s="372"/>
      <c r="L153" s="373"/>
    </row>
    <row r="154" spans="1:14" x14ac:dyDescent="0.3">
      <c r="A154" s="322" t="s">
        <v>672</v>
      </c>
      <c r="B154" s="370" t="s">
        <v>673</v>
      </c>
      <c r="C154" s="338" t="str">
        <f>ROW('B1. HTT Mortgage Assets'!B104)&amp; " for Mortgage Assets"</f>
        <v>104 for Mortgage Assets</v>
      </c>
      <c r="D154" s="372"/>
      <c r="E154" s="373"/>
      <c r="H154" s="320"/>
      <c r="I154" s="370"/>
      <c r="J154" s="372"/>
      <c r="K154" s="372"/>
      <c r="L154" s="373"/>
    </row>
    <row r="155" spans="1:14" s="320" customFormat="1" ht="36" x14ac:dyDescent="0.3">
      <c r="A155" s="335"/>
      <c r="B155" s="334" t="s">
        <v>439</v>
      </c>
      <c r="C155" s="335"/>
      <c r="D155" s="335"/>
      <c r="E155" s="335"/>
      <c r="F155" s="335"/>
      <c r="G155" s="336"/>
      <c r="I155" s="326"/>
      <c r="J155" s="328"/>
      <c r="K155" s="328"/>
      <c r="L155" s="328"/>
      <c r="M155" s="328"/>
    </row>
    <row r="156" spans="1:14" s="320" customFormat="1" x14ac:dyDescent="0.3">
      <c r="A156" s="322" t="s">
        <v>674</v>
      </c>
      <c r="B156" s="377" t="s">
        <v>675</v>
      </c>
      <c r="C156" s="338">
        <f>ROW(B101)</f>
        <v>101</v>
      </c>
      <c r="D156" s="322"/>
      <c r="E156" s="322"/>
      <c r="F156" s="322"/>
      <c r="I156" s="377"/>
      <c r="J156" s="372"/>
      <c r="K156" s="322"/>
      <c r="L156" s="322"/>
      <c r="M156" s="322"/>
    </row>
    <row r="157" spans="1:14" s="320" customFormat="1" ht="18" x14ac:dyDescent="0.3">
      <c r="A157" s="335"/>
      <c r="B157" s="334" t="s">
        <v>440</v>
      </c>
      <c r="C157" s="335"/>
      <c r="D157" s="335"/>
      <c r="E157" s="335"/>
      <c r="F157" s="335"/>
      <c r="G157" s="336"/>
      <c r="I157" s="326"/>
      <c r="J157" s="328"/>
      <c r="K157" s="328"/>
      <c r="L157" s="328"/>
      <c r="M157" s="328"/>
    </row>
    <row r="158" spans="1:14" s="322" customFormat="1" x14ac:dyDescent="0.3">
      <c r="G158" s="320"/>
      <c r="H158" s="320"/>
      <c r="N158" s="320"/>
    </row>
    <row r="159" spans="1:14" s="322" customFormat="1" x14ac:dyDescent="0.3">
      <c r="G159" s="320"/>
      <c r="H159" s="320"/>
      <c r="N159" s="320"/>
    </row>
    <row r="160" spans="1:14" s="322" customFormat="1" x14ac:dyDescent="0.3">
      <c r="G160" s="320"/>
      <c r="H160" s="320"/>
      <c r="N160" s="320"/>
    </row>
    <row r="161" spans="7:14" s="322" customFormat="1" x14ac:dyDescent="0.3">
      <c r="G161" s="320"/>
      <c r="H161" s="320"/>
      <c r="N161" s="320"/>
    </row>
    <row r="162" spans="7:14" s="322" customFormat="1" x14ac:dyDescent="0.3">
      <c r="G162" s="320"/>
      <c r="H162" s="320"/>
      <c r="N162" s="320"/>
    </row>
    <row r="163" spans="7:14" s="322" customFormat="1" x14ac:dyDescent="0.3">
      <c r="G163" s="320"/>
      <c r="H163" s="320"/>
      <c r="N163" s="320"/>
    </row>
    <row r="164" spans="7:14" s="322" customFormat="1" x14ac:dyDescent="0.3">
      <c r="G164" s="320"/>
      <c r="H164" s="320"/>
      <c r="N164" s="320"/>
    </row>
    <row r="165" spans="7:14" s="322" customFormat="1" x14ac:dyDescent="0.3">
      <c r="G165" s="320"/>
      <c r="H165" s="320"/>
      <c r="N165" s="320"/>
    </row>
    <row r="166" spans="7:14" s="322" customFormat="1" x14ac:dyDescent="0.3">
      <c r="G166" s="320"/>
      <c r="H166" s="320"/>
      <c r="N166" s="320"/>
    </row>
    <row r="167" spans="7:14" s="322" customFormat="1" x14ac:dyDescent="0.3">
      <c r="G167" s="320"/>
      <c r="H167" s="320"/>
      <c r="N167" s="320"/>
    </row>
    <row r="168" spans="7:14" s="322" customFormat="1" x14ac:dyDescent="0.3">
      <c r="G168" s="320"/>
      <c r="H168" s="320"/>
      <c r="N168" s="320"/>
    </row>
    <row r="169" spans="7:14" s="322" customFormat="1" x14ac:dyDescent="0.3">
      <c r="G169" s="320"/>
      <c r="H169" s="320"/>
      <c r="N169" s="320"/>
    </row>
    <row r="170" spans="7:14" s="322" customFormat="1" x14ac:dyDescent="0.3">
      <c r="G170" s="320"/>
      <c r="H170" s="320"/>
      <c r="N170" s="320"/>
    </row>
    <row r="171" spans="7:14" s="322" customFormat="1" x14ac:dyDescent="0.3">
      <c r="G171" s="320"/>
      <c r="H171" s="320"/>
      <c r="N171" s="320"/>
    </row>
    <row r="172" spans="7:14" s="322" customFormat="1" x14ac:dyDescent="0.3">
      <c r="G172" s="320"/>
      <c r="H172" s="320"/>
      <c r="N172" s="320"/>
    </row>
    <row r="173" spans="7:14" s="322" customFormat="1" x14ac:dyDescent="0.3">
      <c r="G173" s="320"/>
      <c r="H173" s="320"/>
      <c r="N173" s="320"/>
    </row>
    <row r="174" spans="7:14" s="322" customFormat="1" x14ac:dyDescent="0.3">
      <c r="G174" s="320"/>
      <c r="H174" s="320"/>
      <c r="N174" s="320"/>
    </row>
    <row r="175" spans="7:14" s="322" customFormat="1" x14ac:dyDescent="0.3">
      <c r="G175" s="320"/>
      <c r="H175" s="320"/>
      <c r="N175" s="320"/>
    </row>
    <row r="176" spans="7:14" s="322" customFormat="1" x14ac:dyDescent="0.3">
      <c r="G176" s="320"/>
      <c r="H176" s="320"/>
      <c r="N176" s="320"/>
    </row>
    <row r="177" spans="7:14" s="322" customFormat="1" x14ac:dyDescent="0.3">
      <c r="G177" s="320"/>
      <c r="H177" s="320"/>
      <c r="N177" s="320"/>
    </row>
    <row r="178" spans="7:14" s="322" customFormat="1" x14ac:dyDescent="0.3">
      <c r="G178" s="320"/>
      <c r="H178" s="320"/>
      <c r="N178" s="320"/>
    </row>
    <row r="179" spans="7:14" s="322" customFormat="1" x14ac:dyDescent="0.3">
      <c r="G179" s="320"/>
      <c r="H179" s="320"/>
      <c r="N179" s="320"/>
    </row>
    <row r="180" spans="7:14" s="322" customFormat="1" x14ac:dyDescent="0.3">
      <c r="G180" s="320"/>
      <c r="H180" s="320"/>
      <c r="N180" s="320"/>
    </row>
    <row r="181" spans="7:14" s="322" customFormat="1" x14ac:dyDescent="0.3">
      <c r="G181" s="320"/>
      <c r="H181" s="320"/>
      <c r="N181" s="320"/>
    </row>
    <row r="182" spans="7:14" s="322" customFormat="1" x14ac:dyDescent="0.3">
      <c r="G182" s="320"/>
      <c r="H182" s="320"/>
      <c r="N182" s="320"/>
    </row>
    <row r="183" spans="7:14" s="322" customFormat="1" x14ac:dyDescent="0.3">
      <c r="G183" s="320"/>
      <c r="H183" s="320"/>
      <c r="N183" s="320"/>
    </row>
    <row r="184" spans="7:14" s="322" customFormat="1" x14ac:dyDescent="0.3">
      <c r="G184" s="320"/>
      <c r="H184" s="320"/>
      <c r="N184" s="320"/>
    </row>
    <row r="185" spans="7:14" s="322" customFormat="1" x14ac:dyDescent="0.3">
      <c r="G185" s="320"/>
      <c r="H185" s="320"/>
      <c r="N185" s="320"/>
    </row>
    <row r="186" spans="7:14" s="322" customFormat="1" x14ac:dyDescent="0.3">
      <c r="G186" s="320"/>
      <c r="H186" s="320"/>
      <c r="N186" s="320"/>
    </row>
    <row r="187" spans="7:14" s="322" customFormat="1" x14ac:dyDescent="0.3">
      <c r="G187" s="320"/>
      <c r="H187" s="320"/>
      <c r="N187" s="320"/>
    </row>
    <row r="188" spans="7:14" s="322" customFormat="1" x14ac:dyDescent="0.3">
      <c r="G188" s="320"/>
      <c r="H188" s="320"/>
      <c r="N188" s="320"/>
    </row>
    <row r="189" spans="7:14" s="322" customFormat="1" x14ac:dyDescent="0.3">
      <c r="G189" s="320"/>
      <c r="H189" s="320"/>
      <c r="N189" s="320"/>
    </row>
    <row r="190" spans="7:14" s="322" customFormat="1" x14ac:dyDescent="0.3">
      <c r="G190" s="320"/>
      <c r="H190" s="320"/>
      <c r="N190" s="320"/>
    </row>
    <row r="191" spans="7:14" s="322" customFormat="1" x14ac:dyDescent="0.3">
      <c r="G191" s="320"/>
      <c r="H191" s="320"/>
      <c r="N191" s="320"/>
    </row>
    <row r="192" spans="7:14" s="322" customFormat="1" x14ac:dyDescent="0.3">
      <c r="G192" s="320"/>
      <c r="H192" s="320"/>
      <c r="N192" s="320"/>
    </row>
    <row r="193" spans="7:14" s="322" customFormat="1" x14ac:dyDescent="0.3">
      <c r="G193" s="320"/>
      <c r="H193" s="320"/>
      <c r="N193" s="320"/>
    </row>
    <row r="194" spans="7:14" s="322" customFormat="1" x14ac:dyDescent="0.3">
      <c r="G194" s="320"/>
      <c r="H194" s="320"/>
      <c r="N194" s="320"/>
    </row>
    <row r="195" spans="7:14" s="322" customFormat="1" x14ac:dyDescent="0.3">
      <c r="G195" s="320"/>
      <c r="H195" s="320"/>
      <c r="N195" s="320"/>
    </row>
    <row r="196" spans="7:14" s="322" customFormat="1" x14ac:dyDescent="0.3">
      <c r="G196" s="320"/>
      <c r="H196" s="320"/>
      <c r="N196" s="320"/>
    </row>
    <row r="197" spans="7:14" s="322" customFormat="1" x14ac:dyDescent="0.3">
      <c r="G197" s="320"/>
      <c r="H197" s="320"/>
      <c r="N197" s="320"/>
    </row>
    <row r="198" spans="7:14" s="322" customFormat="1" x14ac:dyDescent="0.3">
      <c r="G198" s="320"/>
      <c r="H198" s="320"/>
      <c r="N198" s="320"/>
    </row>
    <row r="199" spans="7:14" s="322" customFormat="1" x14ac:dyDescent="0.3">
      <c r="G199" s="320"/>
      <c r="H199" s="320"/>
      <c r="N199" s="320"/>
    </row>
    <row r="200" spans="7:14" s="322" customFormat="1" x14ac:dyDescent="0.3">
      <c r="G200" s="320"/>
      <c r="H200" s="320"/>
      <c r="N200" s="320"/>
    </row>
    <row r="201" spans="7:14" s="322" customFormat="1" x14ac:dyDescent="0.3">
      <c r="G201" s="320"/>
      <c r="H201" s="320"/>
      <c r="N201" s="320"/>
    </row>
    <row r="202" spans="7:14" s="322" customFormat="1" x14ac:dyDescent="0.3">
      <c r="G202" s="320"/>
      <c r="H202" s="320"/>
      <c r="N202" s="320"/>
    </row>
    <row r="203" spans="7:14" s="322" customFormat="1" x14ac:dyDescent="0.3">
      <c r="G203" s="320"/>
      <c r="H203" s="320"/>
      <c r="N203" s="320"/>
    </row>
    <row r="204" spans="7:14" s="322" customFormat="1" x14ac:dyDescent="0.3">
      <c r="G204" s="320"/>
      <c r="H204" s="320"/>
      <c r="N204" s="320"/>
    </row>
    <row r="205" spans="7:14" s="322" customFormat="1" x14ac:dyDescent="0.3">
      <c r="G205" s="320"/>
      <c r="H205" s="320"/>
      <c r="N205" s="320"/>
    </row>
  </sheetData>
  <mergeCells count="1">
    <mergeCell ref="A140:G141"/>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2" location="'A. HTT General'!A24" display="'A. HTT General'!A24"/>
    <hyperlink ref="C143" location="'A. HTT General'!A25" display="'A. HTT General'!A25"/>
    <hyperlink ref="C144" location="'B1. HTT Mortgage Assets'!B31" display="'B1. HTT Mortgage Assets'!B31"/>
    <hyperlink ref="C145" location="'A. HTT General'!A28" display="'A. HTT General'!A28"/>
    <hyperlink ref="C149" location="'A. HTT General'!B93" display="'A. HTT General'!B93"/>
    <hyperlink ref="C150" location="'A. HTT General'!B76" display="'A. HTT General'!B76"/>
    <hyperlink ref="C152" location="'A. HTT General'!B35" display="'A. HTT General'!B35"/>
    <hyperlink ref="C153" location="'A. HTT General'!B47" display="'A. HTT General'!B47"/>
    <hyperlink ref="C154" location="'B1. HTT Mortgage Assets'!B104" display="'B1. HTT Mortgage Assets'!B104"/>
    <hyperlink ref="C156"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8" location="'A. HTT General'!B59" display="'A. HTT General'!B59"/>
    <hyperlink ref="D146" location="'B1. HTT Mortgage Assets'!B165" display="'B1. HTT Mortgage Assets'!B165"/>
    <hyperlink ref="C146" location="'B1. HTT Mortgage Assets'!B107" display="'B1. HTT Mortgage Assets'!B107"/>
    <hyperlink ref="C147" location="'B1. HTT Mortgage Assets'!B84" display="'B1. HTT Mortgage Assets'!B84"/>
    <hyperlink ref="D147" location="'A. HTT General'!B93" display="'A. HTT General'!B93"/>
    <hyperlink ref="C16" r:id="rId4"/>
    <hyperlink ref="C21" r:id="rId5"/>
    <hyperlink ref="C131" r:id="rId6"/>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94"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224"/>
  <sheetViews>
    <sheetView tabSelected="1" topLeftCell="A85" zoomScale="70" zoomScaleNormal="70" zoomScaleSheetLayoutView="40" zoomScalePageLayoutView="80" workbookViewId="0">
      <selection activeCell="N22" sqref="N22"/>
    </sheetView>
  </sheetViews>
  <sheetFormatPr defaultColWidth="8.88671875" defaultRowHeight="14.4" x14ac:dyDescent="0.3"/>
  <cols>
    <col min="1" max="1" width="13.88671875" style="322" customWidth="1"/>
    <col min="2" max="2" width="60.88671875" style="322" customWidth="1"/>
    <col min="3" max="4" width="29.88671875" style="322" customWidth="1"/>
    <col min="5" max="5" width="29.88671875" style="322" hidden="1" customWidth="1"/>
    <col min="6" max="6" width="29.88671875" style="322" customWidth="1"/>
    <col min="7" max="7" width="29.88671875" style="320" customWidth="1"/>
    <col min="8" max="16384" width="8.88671875" style="360"/>
  </cols>
  <sheetData>
    <row r="1" spans="1:7" ht="31.2" x14ac:dyDescent="0.3">
      <c r="A1" s="319" t="s">
        <v>676</v>
      </c>
      <c r="B1" s="319"/>
      <c r="C1" s="320"/>
      <c r="D1" s="320"/>
      <c r="E1" s="320"/>
      <c r="F1" s="320"/>
    </row>
    <row r="2" spans="1:7" ht="15" thickBot="1" x14ac:dyDescent="0.35">
      <c r="A2" s="320"/>
      <c r="B2" s="320"/>
      <c r="C2" s="320"/>
      <c r="D2" s="320"/>
      <c r="E2" s="320"/>
      <c r="F2" s="320"/>
    </row>
    <row r="3" spans="1:7" ht="18.600000000000001" thickBot="1" x14ac:dyDescent="0.35">
      <c r="A3" s="323"/>
      <c r="B3" s="324" t="s">
        <v>432</v>
      </c>
      <c r="C3" s="325" t="s">
        <v>82</v>
      </c>
      <c r="D3" s="323"/>
      <c r="E3" s="323"/>
      <c r="F3" s="323"/>
      <c r="G3" s="323"/>
    </row>
    <row r="4" spans="1:7" ht="15" thickBot="1" x14ac:dyDescent="0.35"/>
    <row r="5" spans="1:7" ht="18" x14ac:dyDescent="0.3">
      <c r="A5" s="326"/>
      <c r="B5" s="327" t="s">
        <v>677</v>
      </c>
      <c r="C5" s="326"/>
      <c r="E5" s="328"/>
      <c r="F5" s="328"/>
    </row>
    <row r="6" spans="1:7" x14ac:dyDescent="0.3">
      <c r="B6" s="330" t="s">
        <v>678</v>
      </c>
    </row>
    <row r="7" spans="1:7" x14ac:dyDescent="0.3">
      <c r="B7" s="331" t="s">
        <v>679</v>
      </c>
    </row>
    <row r="8" spans="1:7" ht="15" thickBot="1" x14ac:dyDescent="0.35">
      <c r="B8" s="332" t="s">
        <v>680</v>
      </c>
    </row>
    <row r="9" spans="1:7" x14ac:dyDescent="0.3">
      <c r="B9" s="333"/>
    </row>
    <row r="10" spans="1:7" ht="36" x14ac:dyDescent="0.3">
      <c r="A10" s="334" t="s">
        <v>441</v>
      </c>
      <c r="B10" s="334" t="s">
        <v>678</v>
      </c>
      <c r="C10" s="335"/>
      <c r="D10" s="335"/>
      <c r="E10" s="335"/>
      <c r="F10" s="335"/>
      <c r="G10" s="336"/>
    </row>
    <row r="11" spans="1:7" ht="15" customHeight="1" x14ac:dyDescent="0.3">
      <c r="A11" s="342"/>
      <c r="B11" s="343" t="s">
        <v>681</v>
      </c>
      <c r="C11" s="342" t="s">
        <v>460</v>
      </c>
      <c r="D11" s="342"/>
      <c r="E11" s="342"/>
      <c r="F11" s="345" t="s">
        <v>682</v>
      </c>
      <c r="G11" s="345"/>
    </row>
    <row r="12" spans="1:7" x14ac:dyDescent="0.3">
      <c r="A12" s="322" t="s">
        <v>683</v>
      </c>
      <c r="B12" s="322" t="s">
        <v>684</v>
      </c>
      <c r="C12" s="346">
        <v>10059.32297728001</v>
      </c>
      <c r="F12" s="356">
        <v>0.75354688312041851</v>
      </c>
    </row>
    <row r="13" spans="1:7" x14ac:dyDescent="0.3">
      <c r="A13" s="322" t="s">
        <v>685</v>
      </c>
      <c r="B13" s="322" t="s">
        <v>686</v>
      </c>
      <c r="C13" s="346">
        <v>3289.9764526700005</v>
      </c>
      <c r="F13" s="356">
        <v>0.24645311687958152</v>
      </c>
    </row>
    <row r="14" spans="1:7" x14ac:dyDescent="0.3">
      <c r="A14" s="322" t="s">
        <v>687</v>
      </c>
      <c r="B14" s="322" t="s">
        <v>9</v>
      </c>
      <c r="C14" s="346">
        <v>0</v>
      </c>
      <c r="F14" s="356">
        <v>0</v>
      </c>
    </row>
    <row r="15" spans="1:7" x14ac:dyDescent="0.3">
      <c r="A15" s="322" t="s">
        <v>688</v>
      </c>
      <c r="B15" s="378" t="s">
        <v>10</v>
      </c>
      <c r="C15" s="346">
        <v>13349.29942995001</v>
      </c>
      <c r="F15" s="347">
        <v>1</v>
      </c>
    </row>
    <row r="16" spans="1:7" x14ac:dyDescent="0.3">
      <c r="A16" s="322" t="s">
        <v>689</v>
      </c>
      <c r="B16" s="360"/>
      <c r="C16" s="346"/>
    </row>
    <row r="17" spans="1:7" x14ac:dyDescent="0.3">
      <c r="A17" s="322" t="s">
        <v>690</v>
      </c>
      <c r="B17" s="322" t="s">
        <v>691</v>
      </c>
      <c r="C17" s="346">
        <v>6115.2799238400103</v>
      </c>
      <c r="D17" s="360"/>
      <c r="E17" s="360"/>
      <c r="F17" s="360"/>
      <c r="G17" s="360"/>
    </row>
    <row r="18" spans="1:7" x14ac:dyDescent="0.3">
      <c r="A18" s="322" t="s">
        <v>692</v>
      </c>
      <c r="B18" s="322" t="s">
        <v>693</v>
      </c>
      <c r="C18" s="346">
        <v>435.31025736999999</v>
      </c>
      <c r="F18" s="348" t="str">
        <f>IF($C$16=0,"",IF(C17="[for completion]","",C17/$C$16))</f>
        <v/>
      </c>
    </row>
    <row r="19" spans="1:7" x14ac:dyDescent="0.3">
      <c r="A19" s="322" t="s">
        <v>694</v>
      </c>
      <c r="B19" s="322" t="s">
        <v>695</v>
      </c>
      <c r="C19" s="346">
        <v>287.23747589999999</v>
      </c>
      <c r="F19" s="348" t="str">
        <f t="shared" ref="F19:F26" si="0">IF($C$16=0,"",IF(C19="[for completion]","",C19/$C$16))</f>
        <v/>
      </c>
    </row>
    <row r="20" spans="1:7" x14ac:dyDescent="0.3">
      <c r="A20" s="322" t="s">
        <v>696</v>
      </c>
      <c r="B20" s="322" t="s">
        <v>697</v>
      </c>
      <c r="C20" s="346">
        <v>256.48806998999999</v>
      </c>
      <c r="F20" s="348" t="str">
        <f t="shared" si="0"/>
        <v/>
      </c>
    </row>
    <row r="21" spans="1:7" x14ac:dyDescent="0.3">
      <c r="A21" s="322" t="s">
        <v>698</v>
      </c>
      <c r="B21" s="322" t="s">
        <v>699</v>
      </c>
      <c r="C21" s="346">
        <v>2965.0072501799996</v>
      </c>
      <c r="F21" s="348" t="str">
        <f t="shared" si="0"/>
        <v/>
      </c>
    </row>
    <row r="22" spans="1:7" x14ac:dyDescent="0.3">
      <c r="A22" s="322" t="s">
        <v>700</v>
      </c>
      <c r="B22" s="322" t="s">
        <v>701</v>
      </c>
      <c r="C22" s="346">
        <v>127.209383</v>
      </c>
      <c r="F22" s="348" t="str">
        <f t="shared" si="0"/>
        <v/>
      </c>
    </row>
    <row r="23" spans="1:7" x14ac:dyDescent="0.3">
      <c r="A23" s="322" t="s">
        <v>702</v>
      </c>
      <c r="B23" s="322" t="s">
        <v>703</v>
      </c>
      <c r="C23" s="346">
        <v>2927.8154883200004</v>
      </c>
      <c r="F23" s="348" t="str">
        <f t="shared" si="0"/>
        <v/>
      </c>
    </row>
    <row r="24" spans="1:7" x14ac:dyDescent="0.3">
      <c r="A24" s="322" t="s">
        <v>704</v>
      </c>
      <c r="B24" s="322" t="s">
        <v>705</v>
      </c>
      <c r="C24" s="346">
        <v>1.47288606</v>
      </c>
      <c r="F24" s="348" t="str">
        <f t="shared" si="0"/>
        <v/>
      </c>
    </row>
    <row r="25" spans="1:7" x14ac:dyDescent="0.3">
      <c r="A25" s="322" t="s">
        <v>706</v>
      </c>
      <c r="B25" s="322" t="s">
        <v>707</v>
      </c>
      <c r="C25" s="346">
        <v>233.30302397</v>
      </c>
      <c r="F25" s="348" t="str">
        <f t="shared" si="0"/>
        <v/>
      </c>
    </row>
    <row r="26" spans="1:7" x14ac:dyDescent="0.3">
      <c r="A26" s="322" t="s">
        <v>708</v>
      </c>
      <c r="B26" s="322" t="s">
        <v>709</v>
      </c>
      <c r="C26" s="346">
        <v>0.17567132000000002</v>
      </c>
      <c r="D26" s="360"/>
      <c r="E26" s="360"/>
      <c r="F26" s="348" t="str">
        <f t="shared" si="0"/>
        <v/>
      </c>
    </row>
    <row r="27" spans="1:7" ht="15" customHeight="1" x14ac:dyDescent="0.3">
      <c r="A27" s="342"/>
      <c r="B27" s="343" t="s">
        <v>710</v>
      </c>
      <c r="C27" s="342" t="s">
        <v>711</v>
      </c>
      <c r="D27" s="342" t="s">
        <v>712</v>
      </c>
      <c r="E27" s="344"/>
      <c r="F27" s="342" t="s">
        <v>713</v>
      </c>
      <c r="G27" s="345"/>
    </row>
    <row r="28" spans="1:7" x14ac:dyDescent="0.3">
      <c r="A28" s="322" t="s">
        <v>714</v>
      </c>
      <c r="B28" s="322" t="s">
        <v>715</v>
      </c>
      <c r="C28" s="346">
        <v>11072</v>
      </c>
      <c r="D28" s="346">
        <v>463</v>
      </c>
      <c r="E28" s="346"/>
      <c r="F28" s="346">
        <v>11535</v>
      </c>
    </row>
    <row r="29" spans="1:7" ht="15" customHeight="1" x14ac:dyDescent="0.3">
      <c r="A29" s="342"/>
      <c r="B29" s="343" t="s">
        <v>716</v>
      </c>
      <c r="C29" s="342" t="s">
        <v>717</v>
      </c>
      <c r="D29" s="342" t="s">
        <v>718</v>
      </c>
      <c r="E29" s="344"/>
      <c r="F29" s="345" t="s">
        <v>682</v>
      </c>
      <c r="G29" s="345"/>
    </row>
    <row r="30" spans="1:7" x14ac:dyDescent="0.3">
      <c r="A30" s="322" t="s">
        <v>719</v>
      </c>
      <c r="B30" s="322" t="s">
        <v>720</v>
      </c>
      <c r="C30" s="347">
        <v>6.2259508408720486E-2</v>
      </c>
      <c r="D30" s="347">
        <v>0.36089676281920058</v>
      </c>
      <c r="F30" s="347">
        <v>9.5133891996664555E-2</v>
      </c>
    </row>
    <row r="31" spans="1:7" ht="15" customHeight="1" x14ac:dyDescent="0.3">
      <c r="A31" s="342"/>
      <c r="B31" s="343" t="s">
        <v>721</v>
      </c>
      <c r="C31" s="342" t="s">
        <v>717</v>
      </c>
      <c r="D31" s="342" t="s">
        <v>718</v>
      </c>
      <c r="E31" s="344"/>
      <c r="F31" s="345" t="s">
        <v>682</v>
      </c>
      <c r="G31" s="345"/>
    </row>
    <row r="32" spans="1:7" x14ac:dyDescent="0.3">
      <c r="A32" s="322" t="s">
        <v>722</v>
      </c>
      <c r="B32" s="379" t="s">
        <v>723</v>
      </c>
      <c r="C32" s="380">
        <v>0.99426630694030993</v>
      </c>
      <c r="D32" s="380">
        <v>0.99999999999999989</v>
      </c>
      <c r="F32" s="380">
        <v>0.99567939346610135</v>
      </c>
      <c r="G32" s="322"/>
    </row>
    <row r="33" spans="1:7" x14ac:dyDescent="0.3">
      <c r="A33" s="322" t="s">
        <v>724</v>
      </c>
      <c r="B33" s="322" t="s">
        <v>725</v>
      </c>
      <c r="C33" s="347">
        <v>0</v>
      </c>
      <c r="D33" s="347">
        <v>0</v>
      </c>
      <c r="F33" s="347">
        <v>0</v>
      </c>
      <c r="G33" s="322"/>
    </row>
    <row r="34" spans="1:7" x14ac:dyDescent="0.3">
      <c r="A34" s="322" t="s">
        <v>726</v>
      </c>
      <c r="B34" s="322" t="s">
        <v>727</v>
      </c>
      <c r="C34" s="347">
        <v>0</v>
      </c>
      <c r="D34" s="347">
        <v>0</v>
      </c>
      <c r="F34" s="347">
        <v>0</v>
      </c>
      <c r="G34" s="322"/>
    </row>
    <row r="35" spans="1:7" x14ac:dyDescent="0.3">
      <c r="A35" s="322" t="s">
        <v>728</v>
      </c>
      <c r="B35" s="322" t="s">
        <v>729</v>
      </c>
      <c r="C35" s="347">
        <v>0</v>
      </c>
      <c r="D35" s="347">
        <v>0</v>
      </c>
      <c r="F35" s="347">
        <v>0</v>
      </c>
      <c r="G35" s="322"/>
    </row>
    <row r="36" spans="1:7" x14ac:dyDescent="0.3">
      <c r="A36" s="322" t="s">
        <v>730</v>
      </c>
      <c r="B36" s="322" t="s">
        <v>731</v>
      </c>
      <c r="C36" s="347">
        <v>0</v>
      </c>
      <c r="D36" s="347">
        <v>0</v>
      </c>
      <c r="F36" s="347">
        <v>0</v>
      </c>
      <c r="G36" s="322"/>
    </row>
    <row r="37" spans="1:7" x14ac:dyDescent="0.3">
      <c r="A37" s="322" t="s">
        <v>732</v>
      </c>
      <c r="B37" s="322" t="s">
        <v>733</v>
      </c>
      <c r="C37" s="347">
        <v>0</v>
      </c>
      <c r="D37" s="347">
        <v>0</v>
      </c>
      <c r="F37" s="347">
        <v>0</v>
      </c>
      <c r="G37" s="322"/>
    </row>
    <row r="38" spans="1:7" x14ac:dyDescent="0.3">
      <c r="A38" s="322" t="s">
        <v>734</v>
      </c>
      <c r="B38" s="322" t="s">
        <v>735</v>
      </c>
      <c r="C38" s="347">
        <v>0</v>
      </c>
      <c r="D38" s="347">
        <v>0</v>
      </c>
      <c r="F38" s="347">
        <v>0</v>
      </c>
      <c r="G38" s="322"/>
    </row>
    <row r="39" spans="1:7" x14ac:dyDescent="0.3">
      <c r="A39" s="322" t="s">
        <v>736</v>
      </c>
      <c r="B39" s="322" t="s">
        <v>423</v>
      </c>
      <c r="C39" s="347">
        <v>0.99426630694030993</v>
      </c>
      <c r="D39" s="347">
        <v>0.99999999999999989</v>
      </c>
      <c r="E39" s="381"/>
      <c r="F39" s="347">
        <v>0.99567939346610135</v>
      </c>
      <c r="G39" s="322"/>
    </row>
    <row r="40" spans="1:7" x14ac:dyDescent="0.3">
      <c r="A40" s="322" t="s">
        <v>737</v>
      </c>
      <c r="B40" s="322" t="s">
        <v>738</v>
      </c>
      <c r="C40" s="347">
        <v>0</v>
      </c>
      <c r="D40" s="347">
        <v>0</v>
      </c>
      <c r="F40" s="347">
        <v>0</v>
      </c>
      <c r="G40" s="322"/>
    </row>
    <row r="41" spans="1:7" x14ac:dyDescent="0.3">
      <c r="A41" s="322" t="s">
        <v>739</v>
      </c>
      <c r="B41" s="322" t="s">
        <v>740</v>
      </c>
      <c r="C41" s="347">
        <v>0</v>
      </c>
      <c r="D41" s="347">
        <v>0</v>
      </c>
      <c r="F41" s="347">
        <v>0</v>
      </c>
      <c r="G41" s="322"/>
    </row>
    <row r="42" spans="1:7" x14ac:dyDescent="0.3">
      <c r="A42" s="322" t="s">
        <v>741</v>
      </c>
      <c r="B42" s="322" t="s">
        <v>742</v>
      </c>
      <c r="C42" s="347">
        <v>0</v>
      </c>
      <c r="D42" s="347">
        <v>0</v>
      </c>
      <c r="F42" s="347">
        <v>0</v>
      </c>
      <c r="G42" s="322"/>
    </row>
    <row r="43" spans="1:7" x14ac:dyDescent="0.3">
      <c r="A43" s="322" t="s">
        <v>743</v>
      </c>
      <c r="B43" s="322" t="s">
        <v>744</v>
      </c>
      <c r="C43" s="347">
        <v>0</v>
      </c>
      <c r="D43" s="347">
        <v>0</v>
      </c>
      <c r="F43" s="347">
        <v>0</v>
      </c>
      <c r="G43" s="322"/>
    </row>
    <row r="44" spans="1:7" x14ac:dyDescent="0.3">
      <c r="A44" s="322" t="s">
        <v>745</v>
      </c>
      <c r="B44" s="322" t="s">
        <v>746</v>
      </c>
      <c r="C44" s="347">
        <v>0</v>
      </c>
      <c r="D44" s="347">
        <v>0</v>
      </c>
      <c r="F44" s="347">
        <v>0</v>
      </c>
      <c r="G44" s="322"/>
    </row>
    <row r="45" spans="1:7" x14ac:dyDescent="0.3">
      <c r="A45" s="322" t="s">
        <v>747</v>
      </c>
      <c r="B45" s="322" t="s">
        <v>748</v>
      </c>
      <c r="C45" s="347">
        <v>0</v>
      </c>
      <c r="D45" s="347">
        <v>0</v>
      </c>
      <c r="F45" s="347">
        <v>0</v>
      </c>
      <c r="G45" s="322"/>
    </row>
    <row r="46" spans="1:7" x14ac:dyDescent="0.3">
      <c r="A46" s="322" t="s">
        <v>749</v>
      </c>
      <c r="B46" s="322" t="s">
        <v>750</v>
      </c>
      <c r="C46" s="347">
        <v>0</v>
      </c>
      <c r="D46" s="347">
        <v>0</v>
      </c>
      <c r="F46" s="347">
        <v>0</v>
      </c>
      <c r="G46" s="322"/>
    </row>
    <row r="47" spans="1:7" x14ac:dyDescent="0.3">
      <c r="A47" s="322" t="s">
        <v>751</v>
      </c>
      <c r="B47" s="322" t="s">
        <v>752</v>
      </c>
      <c r="C47" s="347">
        <v>0</v>
      </c>
      <c r="D47" s="347">
        <v>0</v>
      </c>
      <c r="F47" s="347">
        <v>0</v>
      </c>
      <c r="G47" s="322"/>
    </row>
    <row r="48" spans="1:7" x14ac:dyDescent="0.3">
      <c r="A48" s="322" t="s">
        <v>753</v>
      </c>
      <c r="B48" s="322" t="s">
        <v>754</v>
      </c>
      <c r="C48" s="347">
        <v>0</v>
      </c>
      <c r="D48" s="347">
        <v>0</v>
      </c>
      <c r="F48" s="347">
        <v>0</v>
      </c>
      <c r="G48" s="322"/>
    </row>
    <row r="49" spans="1:9" x14ac:dyDescent="0.3">
      <c r="A49" s="322" t="s">
        <v>755</v>
      </c>
      <c r="B49" s="322" t="s">
        <v>756</v>
      </c>
      <c r="C49" s="347">
        <v>0</v>
      </c>
      <c r="D49" s="347">
        <v>0</v>
      </c>
      <c r="F49" s="347">
        <v>0</v>
      </c>
      <c r="G49" s="322"/>
    </row>
    <row r="50" spans="1:9" x14ac:dyDescent="0.3">
      <c r="A50" s="322" t="s">
        <v>757</v>
      </c>
      <c r="B50" s="322" t="s">
        <v>758</v>
      </c>
      <c r="C50" s="347">
        <v>0</v>
      </c>
      <c r="D50" s="347">
        <v>0</v>
      </c>
      <c r="F50" s="347">
        <v>0</v>
      </c>
      <c r="G50" s="322"/>
    </row>
    <row r="51" spans="1:9" x14ac:dyDescent="0.3">
      <c r="A51" s="322" t="s">
        <v>759</v>
      </c>
      <c r="B51" s="322" t="s">
        <v>760</v>
      </c>
      <c r="C51" s="347">
        <v>0</v>
      </c>
      <c r="D51" s="347">
        <v>0</v>
      </c>
      <c r="F51" s="347">
        <v>0</v>
      </c>
      <c r="G51" s="322"/>
    </row>
    <row r="52" spans="1:9" x14ac:dyDescent="0.3">
      <c r="A52" s="322" t="s">
        <v>761</v>
      </c>
      <c r="B52" s="322" t="s">
        <v>762</v>
      </c>
      <c r="C52" s="347">
        <v>0</v>
      </c>
      <c r="D52" s="347">
        <v>0</v>
      </c>
      <c r="F52" s="347">
        <v>0</v>
      </c>
      <c r="G52" s="322"/>
    </row>
    <row r="53" spans="1:9" x14ac:dyDescent="0.3">
      <c r="A53" s="322" t="s">
        <v>763</v>
      </c>
      <c r="B53" s="322" t="s">
        <v>764</v>
      </c>
      <c r="C53" s="347">
        <v>0</v>
      </c>
      <c r="D53" s="347">
        <v>0</v>
      </c>
      <c r="F53" s="347">
        <v>0</v>
      </c>
      <c r="G53" s="322"/>
      <c r="I53" s="382"/>
    </row>
    <row r="54" spans="1:9" x14ac:dyDescent="0.3">
      <c r="A54" s="322" t="s">
        <v>765</v>
      </c>
      <c r="B54" s="322" t="s">
        <v>766</v>
      </c>
      <c r="C54" s="347">
        <v>0</v>
      </c>
      <c r="D54" s="347">
        <v>0</v>
      </c>
      <c r="F54" s="347">
        <v>0</v>
      </c>
      <c r="G54" s="322"/>
    </row>
    <row r="55" spans="1:9" x14ac:dyDescent="0.3">
      <c r="A55" s="322" t="s">
        <v>767</v>
      </c>
      <c r="B55" s="322" t="s">
        <v>768</v>
      </c>
      <c r="C55" s="347">
        <v>0</v>
      </c>
      <c r="D55" s="347">
        <v>0</v>
      </c>
      <c r="F55" s="347">
        <v>0</v>
      </c>
      <c r="G55" s="322"/>
    </row>
    <row r="56" spans="1:9" x14ac:dyDescent="0.3">
      <c r="A56" s="322" t="s">
        <v>769</v>
      </c>
      <c r="B56" s="322" t="s">
        <v>770</v>
      </c>
      <c r="C56" s="347">
        <v>0</v>
      </c>
      <c r="D56" s="347">
        <v>0</v>
      </c>
      <c r="F56" s="347">
        <v>0</v>
      </c>
      <c r="G56" s="322"/>
    </row>
    <row r="57" spans="1:9" x14ac:dyDescent="0.3">
      <c r="A57" s="322" t="s">
        <v>771</v>
      </c>
      <c r="B57" s="322" t="s">
        <v>772</v>
      </c>
      <c r="C57" s="347">
        <v>0</v>
      </c>
      <c r="D57" s="347">
        <v>0</v>
      </c>
      <c r="F57" s="347">
        <v>0</v>
      </c>
      <c r="G57" s="322"/>
    </row>
    <row r="58" spans="1:9" x14ac:dyDescent="0.3">
      <c r="A58" s="322" t="s">
        <v>773</v>
      </c>
      <c r="B58" s="322" t="s">
        <v>774</v>
      </c>
      <c r="C58" s="347">
        <v>0</v>
      </c>
      <c r="D58" s="347">
        <v>0</v>
      </c>
      <c r="F58" s="347">
        <v>0</v>
      </c>
      <c r="G58" s="322"/>
    </row>
    <row r="59" spans="1:9" x14ac:dyDescent="0.3">
      <c r="A59" s="322" t="s">
        <v>775</v>
      </c>
      <c r="B59" s="322" t="s">
        <v>776</v>
      </c>
      <c r="C59" s="347">
        <v>0</v>
      </c>
      <c r="D59" s="347">
        <v>0</v>
      </c>
      <c r="F59" s="347">
        <v>0</v>
      </c>
      <c r="G59" s="322"/>
    </row>
    <row r="60" spans="1:9" x14ac:dyDescent="0.3">
      <c r="A60" s="322" t="s">
        <v>777</v>
      </c>
      <c r="B60" s="322" t="s">
        <v>778</v>
      </c>
      <c r="C60" s="347">
        <v>0</v>
      </c>
      <c r="D60" s="347">
        <v>0</v>
      </c>
      <c r="F60" s="347">
        <v>0</v>
      </c>
      <c r="G60" s="322"/>
    </row>
    <row r="61" spans="1:9" x14ac:dyDescent="0.3">
      <c r="A61" s="322" t="s">
        <v>779</v>
      </c>
      <c r="B61" s="379" t="s">
        <v>600</v>
      </c>
      <c r="C61" s="380">
        <v>0</v>
      </c>
      <c r="D61" s="380">
        <v>0</v>
      </c>
      <c r="F61" s="380">
        <v>0</v>
      </c>
      <c r="G61" s="322"/>
    </row>
    <row r="62" spans="1:9" x14ac:dyDescent="0.3">
      <c r="A62" s="322" t="s">
        <v>780</v>
      </c>
      <c r="B62" s="322" t="s">
        <v>781</v>
      </c>
      <c r="C62" s="347">
        <v>0</v>
      </c>
      <c r="D62" s="347">
        <v>0</v>
      </c>
      <c r="F62" s="347">
        <v>0</v>
      </c>
      <c r="G62" s="322"/>
    </row>
    <row r="63" spans="1:9" x14ac:dyDescent="0.3">
      <c r="A63" s="322" t="s">
        <v>782</v>
      </c>
      <c r="B63" s="322" t="s">
        <v>783</v>
      </c>
      <c r="C63" s="347">
        <v>0</v>
      </c>
      <c r="D63" s="347">
        <v>0</v>
      </c>
      <c r="F63" s="347">
        <v>0</v>
      </c>
      <c r="G63" s="322"/>
    </row>
    <row r="64" spans="1:9" x14ac:dyDescent="0.3">
      <c r="A64" s="322" t="s">
        <v>784</v>
      </c>
      <c r="B64" s="322" t="s">
        <v>785</v>
      </c>
      <c r="C64" s="347">
        <v>0</v>
      </c>
      <c r="D64" s="347">
        <v>0</v>
      </c>
      <c r="F64" s="347">
        <v>0</v>
      </c>
      <c r="G64" s="322"/>
    </row>
    <row r="65" spans="1:7" x14ac:dyDescent="0.3">
      <c r="A65" s="322" t="s">
        <v>786</v>
      </c>
      <c r="B65" s="379" t="s">
        <v>9</v>
      </c>
      <c r="C65" s="380">
        <v>0</v>
      </c>
      <c r="D65" s="380">
        <v>0</v>
      </c>
      <c r="F65" s="380">
        <v>0</v>
      </c>
      <c r="G65" s="322"/>
    </row>
    <row r="66" spans="1:7" x14ac:dyDescent="0.3">
      <c r="A66" s="322" t="s">
        <v>787</v>
      </c>
      <c r="B66" s="341" t="s">
        <v>602</v>
      </c>
      <c r="C66" s="347">
        <v>0</v>
      </c>
      <c r="D66" s="347">
        <v>0</v>
      </c>
      <c r="F66" s="347">
        <v>0</v>
      </c>
      <c r="G66" s="322"/>
    </row>
    <row r="67" spans="1:7" x14ac:dyDescent="0.3">
      <c r="A67" s="322" t="s">
        <v>788</v>
      </c>
      <c r="B67" s="341" t="s">
        <v>604</v>
      </c>
      <c r="C67" s="347">
        <v>0</v>
      </c>
      <c r="D67" s="347">
        <v>0</v>
      </c>
      <c r="F67" s="347">
        <v>0</v>
      </c>
      <c r="G67" s="322"/>
    </row>
    <row r="68" spans="1:7" x14ac:dyDescent="0.3">
      <c r="A68" s="322" t="s">
        <v>789</v>
      </c>
      <c r="B68" s="341" t="s">
        <v>606</v>
      </c>
      <c r="C68" s="347">
        <v>0</v>
      </c>
      <c r="D68" s="347">
        <v>0</v>
      </c>
      <c r="F68" s="347">
        <v>0</v>
      </c>
      <c r="G68" s="322"/>
    </row>
    <row r="69" spans="1:7" x14ac:dyDescent="0.3">
      <c r="A69" s="322" t="s">
        <v>790</v>
      </c>
      <c r="B69" s="341" t="s">
        <v>608</v>
      </c>
      <c r="C69" s="347">
        <v>0</v>
      </c>
      <c r="D69" s="347">
        <v>0</v>
      </c>
      <c r="F69" s="347">
        <v>0</v>
      </c>
      <c r="G69" s="322"/>
    </row>
    <row r="70" spans="1:7" x14ac:dyDescent="0.3">
      <c r="A70" s="322" t="s">
        <v>791</v>
      </c>
      <c r="B70" s="341" t="s">
        <v>610</v>
      </c>
      <c r="C70" s="347">
        <v>0</v>
      </c>
      <c r="D70" s="347">
        <v>0</v>
      </c>
      <c r="F70" s="347">
        <v>0</v>
      </c>
      <c r="G70" s="322"/>
    </row>
    <row r="71" spans="1:7" x14ac:dyDescent="0.3">
      <c r="A71" s="322" t="s">
        <v>792</v>
      </c>
      <c r="B71" s="341" t="s">
        <v>612</v>
      </c>
      <c r="C71" s="347">
        <v>0</v>
      </c>
      <c r="D71" s="347">
        <v>0</v>
      </c>
      <c r="F71" s="347">
        <v>0</v>
      </c>
      <c r="G71" s="322"/>
    </row>
    <row r="72" spans="1:7" x14ac:dyDescent="0.3">
      <c r="A72" s="322" t="s">
        <v>793</v>
      </c>
      <c r="B72" s="341" t="s">
        <v>614</v>
      </c>
      <c r="C72" s="347">
        <v>0</v>
      </c>
      <c r="D72" s="347">
        <v>0</v>
      </c>
      <c r="F72" s="347">
        <v>0</v>
      </c>
      <c r="G72" s="322"/>
    </row>
    <row r="73" spans="1:7" x14ac:dyDescent="0.3">
      <c r="A73" s="322" t="s">
        <v>794</v>
      </c>
      <c r="B73" s="341" t="s">
        <v>616</v>
      </c>
      <c r="C73" s="347">
        <v>0</v>
      </c>
      <c r="D73" s="347">
        <v>0</v>
      </c>
      <c r="F73" s="347">
        <v>0</v>
      </c>
      <c r="G73" s="322"/>
    </row>
    <row r="74" spans="1:7" x14ac:dyDescent="0.3">
      <c r="A74" s="322" t="s">
        <v>795</v>
      </c>
      <c r="B74" s="341" t="s">
        <v>618</v>
      </c>
      <c r="C74" s="347">
        <v>0</v>
      </c>
      <c r="D74" s="347">
        <v>0</v>
      </c>
      <c r="F74" s="347">
        <v>0</v>
      </c>
      <c r="G74" s="322"/>
    </row>
    <row r="75" spans="1:7" x14ac:dyDescent="0.3">
      <c r="A75" s="322" t="s">
        <v>796</v>
      </c>
      <c r="B75" s="341" t="s">
        <v>9</v>
      </c>
      <c r="C75" s="347">
        <v>0</v>
      </c>
      <c r="D75" s="347">
        <v>0</v>
      </c>
      <c r="F75" s="347">
        <v>0</v>
      </c>
      <c r="G75" s="322"/>
    </row>
    <row r="76" spans="1:7" x14ac:dyDescent="0.3">
      <c r="A76" s="322" t="s">
        <v>797</v>
      </c>
      <c r="B76" s="383" t="s">
        <v>798</v>
      </c>
      <c r="C76" s="347">
        <v>2.4901859753958593E-5</v>
      </c>
      <c r="D76" s="347">
        <v>0</v>
      </c>
      <c r="E76" s="384"/>
      <c r="F76" s="347">
        <v>1.8764718801497289E-5</v>
      </c>
      <c r="G76" s="322"/>
    </row>
    <row r="77" spans="1:7" x14ac:dyDescent="0.3">
      <c r="A77" s="322" t="s">
        <v>799</v>
      </c>
      <c r="B77" s="383" t="s">
        <v>800</v>
      </c>
      <c r="C77" s="347">
        <v>5.7087911999349934E-3</v>
      </c>
      <c r="D77" s="347">
        <v>0</v>
      </c>
      <c r="E77" s="384"/>
      <c r="F77" s="347">
        <v>4.3018418150962889E-3</v>
      </c>
      <c r="G77" s="322"/>
    </row>
    <row r="78" spans="1:7" ht="15" customHeight="1" x14ac:dyDescent="0.3">
      <c r="A78" s="342"/>
      <c r="B78" s="343" t="s">
        <v>801</v>
      </c>
      <c r="C78" s="342" t="s">
        <v>717</v>
      </c>
      <c r="D78" s="342" t="s">
        <v>718</v>
      </c>
      <c r="E78" s="344"/>
      <c r="F78" s="345" t="s">
        <v>682</v>
      </c>
      <c r="G78" s="345"/>
    </row>
    <row r="79" spans="1:7" x14ac:dyDescent="0.3">
      <c r="A79" s="322" t="s">
        <v>802</v>
      </c>
      <c r="B79" s="341" t="s">
        <v>30</v>
      </c>
      <c r="C79" s="347">
        <v>0.3349696690891138</v>
      </c>
      <c r="D79" s="347">
        <v>0.4021187182833309</v>
      </c>
      <c r="F79" s="347">
        <v>0.35151876155852901</v>
      </c>
      <c r="G79" s="322"/>
    </row>
    <row r="80" spans="1:7" x14ac:dyDescent="0.3">
      <c r="A80" s="322" t="s">
        <v>803</v>
      </c>
      <c r="B80" s="341" t="s">
        <v>31</v>
      </c>
      <c r="C80" s="347">
        <v>0.28274238045581279</v>
      </c>
      <c r="D80" s="347">
        <v>9.2539450333427031E-2</v>
      </c>
      <c r="F80" s="347">
        <v>0.23586627548752154</v>
      </c>
      <c r="G80" s="322"/>
    </row>
    <row r="81" spans="1:7" x14ac:dyDescent="0.3">
      <c r="A81" s="322" t="s">
        <v>804</v>
      </c>
      <c r="B81" s="341" t="s">
        <v>32</v>
      </c>
      <c r="C81" s="347">
        <v>4.5741225835897778E-2</v>
      </c>
      <c r="D81" s="347">
        <v>5.4075453550926945E-2</v>
      </c>
      <c r="F81" s="347">
        <v>4.779522223305091E-2</v>
      </c>
      <c r="G81" s="322"/>
    </row>
    <row r="82" spans="1:7" x14ac:dyDescent="0.3">
      <c r="A82" s="322" t="s">
        <v>805</v>
      </c>
      <c r="B82" s="341" t="s">
        <v>33</v>
      </c>
      <c r="C82" s="347">
        <v>0.16112903194289041</v>
      </c>
      <c r="D82" s="347">
        <v>0.3074437006772876</v>
      </c>
      <c r="F82" s="347">
        <v>0.19718873809768611</v>
      </c>
      <c r="G82" s="322"/>
    </row>
    <row r="83" spans="1:7" x14ac:dyDescent="0.3">
      <c r="A83" s="322" t="s">
        <v>806</v>
      </c>
      <c r="B83" s="341" t="s">
        <v>34</v>
      </c>
      <c r="C83" s="347">
        <v>0.16968399961659655</v>
      </c>
      <c r="D83" s="347">
        <v>0.1438226771550275</v>
      </c>
      <c r="F83" s="347">
        <v>0.16331039608931494</v>
      </c>
      <c r="G83" s="322"/>
    </row>
    <row r="84" spans="1:7" ht="15" customHeight="1" x14ac:dyDescent="0.3">
      <c r="A84" s="342"/>
      <c r="B84" s="343" t="s">
        <v>807</v>
      </c>
      <c r="C84" s="342" t="s">
        <v>717</v>
      </c>
      <c r="D84" s="342" t="s">
        <v>718</v>
      </c>
      <c r="E84" s="344"/>
      <c r="F84" s="345" t="s">
        <v>682</v>
      </c>
      <c r="G84" s="345"/>
    </row>
    <row r="85" spans="1:7" x14ac:dyDescent="0.3">
      <c r="A85" s="322" t="s">
        <v>808</v>
      </c>
      <c r="B85" s="322" t="s">
        <v>809</v>
      </c>
      <c r="C85" s="347">
        <v>0.35995764175961292</v>
      </c>
      <c r="D85" s="347">
        <v>0.5508122990999923</v>
      </c>
      <c r="E85" s="320"/>
      <c r="F85" s="347">
        <v>0.40699436693213392</v>
      </c>
    </row>
    <row r="86" spans="1:7" x14ac:dyDescent="0.3">
      <c r="A86" s="322" t="s">
        <v>810</v>
      </c>
      <c r="B86" s="322" t="s">
        <v>811</v>
      </c>
      <c r="C86" s="347">
        <v>0.64004235824038636</v>
      </c>
      <c r="D86" s="347">
        <v>0.44918770090000759</v>
      </c>
      <c r="E86" s="320"/>
      <c r="F86" s="347">
        <v>0.59300563306786458</v>
      </c>
    </row>
    <row r="87" spans="1:7" x14ac:dyDescent="0.3">
      <c r="A87" s="322" t="s">
        <v>812</v>
      </c>
      <c r="B87" s="322" t="s">
        <v>9</v>
      </c>
      <c r="C87" s="347">
        <v>0</v>
      </c>
      <c r="D87" s="347">
        <v>0</v>
      </c>
      <c r="E87" s="371"/>
      <c r="F87" s="347">
        <v>0</v>
      </c>
    </row>
    <row r="88" spans="1:7" ht="15" customHeight="1" x14ac:dyDescent="0.3">
      <c r="A88" s="322" t="s">
        <v>813</v>
      </c>
      <c r="E88" s="320"/>
    </row>
    <row r="89" spans="1:7" ht="15" customHeight="1" x14ac:dyDescent="0.3">
      <c r="A89" s="322" t="s">
        <v>814</v>
      </c>
      <c r="B89" s="322" t="s">
        <v>815</v>
      </c>
      <c r="C89" s="347">
        <v>0</v>
      </c>
      <c r="D89" s="347">
        <v>0</v>
      </c>
      <c r="E89" s="320"/>
      <c r="F89" s="347">
        <v>0</v>
      </c>
    </row>
    <row r="90" spans="1:7" ht="15" customHeight="1" x14ac:dyDescent="0.3">
      <c r="A90" s="322" t="s">
        <v>816</v>
      </c>
      <c r="B90" s="322" t="s">
        <v>817</v>
      </c>
      <c r="C90" s="347">
        <v>0.22838726794327621</v>
      </c>
      <c r="D90" s="347">
        <v>0.86134645668366538</v>
      </c>
      <c r="E90" s="320"/>
      <c r="F90" s="347">
        <v>0.38438203286591666</v>
      </c>
    </row>
    <row r="91" spans="1:7" ht="15" customHeight="1" x14ac:dyDescent="0.3">
      <c r="A91" s="322" t="s">
        <v>818</v>
      </c>
      <c r="B91" s="322" t="s">
        <v>819</v>
      </c>
      <c r="C91" s="347">
        <v>0</v>
      </c>
      <c r="D91" s="347">
        <v>0</v>
      </c>
      <c r="E91" s="320"/>
      <c r="F91" s="347">
        <v>0</v>
      </c>
    </row>
    <row r="92" spans="1:7" ht="15" customHeight="1" x14ac:dyDescent="0.3">
      <c r="A92" s="322" t="s">
        <v>820</v>
      </c>
      <c r="B92" s="322" t="s">
        <v>821</v>
      </c>
      <c r="C92" s="347">
        <v>5.1680675844108438E-2</v>
      </c>
      <c r="D92" s="347">
        <v>0.10186778965485085</v>
      </c>
      <c r="E92" s="320"/>
      <c r="F92" s="347">
        <v>6.4049446469956195E-2</v>
      </c>
    </row>
    <row r="93" spans="1:7" ht="15" customHeight="1" x14ac:dyDescent="0.3">
      <c r="A93" s="322" t="s">
        <v>822</v>
      </c>
      <c r="B93" s="322" t="s">
        <v>823</v>
      </c>
      <c r="C93" s="347">
        <v>0.54941929635153286</v>
      </c>
      <c r="D93" s="347">
        <v>7.6062157981986169E-3</v>
      </c>
      <c r="E93" s="320"/>
      <c r="F93" s="347">
        <v>0.41588777388303588</v>
      </c>
    </row>
    <row r="94" spans="1:7" ht="15" customHeight="1" x14ac:dyDescent="0.3">
      <c r="A94" s="342"/>
      <c r="B94" s="343" t="s">
        <v>824</v>
      </c>
      <c r="C94" s="342" t="s">
        <v>717</v>
      </c>
      <c r="D94" s="342" t="s">
        <v>718</v>
      </c>
      <c r="E94" s="344"/>
      <c r="F94" s="345" t="s">
        <v>682</v>
      </c>
      <c r="G94" s="345"/>
    </row>
    <row r="95" spans="1:7" x14ac:dyDescent="0.3">
      <c r="A95" s="322" t="s">
        <v>825</v>
      </c>
      <c r="B95" s="322" t="s">
        <v>826</v>
      </c>
      <c r="C95" s="347">
        <v>0.28712305162319895</v>
      </c>
      <c r="D95" s="347">
        <v>0.34146346284280921</v>
      </c>
      <c r="E95" s="320"/>
      <c r="F95" s="347">
        <v>0.30051541534079013</v>
      </c>
    </row>
    <row r="96" spans="1:7" x14ac:dyDescent="0.3">
      <c r="A96" s="322" t="s">
        <v>827</v>
      </c>
      <c r="B96" s="322" t="s">
        <v>828</v>
      </c>
      <c r="C96" s="347">
        <v>0.71287694837679905</v>
      </c>
      <c r="D96" s="347">
        <v>0.65853653715719074</v>
      </c>
      <c r="E96" s="320"/>
      <c r="F96" s="347">
        <v>0.69948458465920837</v>
      </c>
    </row>
    <row r="97" spans="1:7" x14ac:dyDescent="0.3">
      <c r="A97" s="322" t="s">
        <v>829</v>
      </c>
      <c r="B97" s="322" t="s">
        <v>9</v>
      </c>
      <c r="C97" s="347">
        <v>0</v>
      </c>
      <c r="D97" s="347">
        <v>0</v>
      </c>
      <c r="E97" s="371"/>
      <c r="F97" s="347">
        <v>0</v>
      </c>
    </row>
    <row r="98" spans="1:7" ht="15" customHeight="1" x14ac:dyDescent="0.3">
      <c r="A98" s="342"/>
      <c r="B98" s="343" t="s">
        <v>830</v>
      </c>
      <c r="C98" s="342" t="s">
        <v>717</v>
      </c>
      <c r="D98" s="342" t="s">
        <v>718</v>
      </c>
      <c r="E98" s="344"/>
      <c r="F98" s="345" t="s">
        <v>682</v>
      </c>
      <c r="G98" s="345"/>
    </row>
    <row r="99" spans="1:7" x14ac:dyDescent="0.3">
      <c r="A99" s="322" t="s">
        <v>831</v>
      </c>
      <c r="B99" s="355" t="s">
        <v>832</v>
      </c>
      <c r="C99" s="347">
        <v>0</v>
      </c>
      <c r="D99" s="347">
        <v>2.6627498716261203E-2</v>
      </c>
      <c r="E99" s="385"/>
      <c r="F99" s="347">
        <v>6.5624300533296265E-3</v>
      </c>
    </row>
    <row r="100" spans="1:7" x14ac:dyDescent="0.3">
      <c r="A100" s="322" t="s">
        <v>833</v>
      </c>
      <c r="B100" s="355" t="s">
        <v>142</v>
      </c>
      <c r="C100" s="347">
        <v>0</v>
      </c>
      <c r="D100" s="347">
        <v>2.1816214165226232E-2</v>
      </c>
      <c r="E100" s="385"/>
      <c r="F100" s="347">
        <v>5.3766739795324805E-3</v>
      </c>
    </row>
    <row r="101" spans="1:7" x14ac:dyDescent="0.3">
      <c r="A101" s="322" t="s">
        <v>834</v>
      </c>
      <c r="B101" s="355" t="s">
        <v>42</v>
      </c>
      <c r="C101" s="347">
        <v>2.1404738759886272E-2</v>
      </c>
      <c r="D101" s="347">
        <v>0</v>
      </c>
      <c r="E101" s="384"/>
      <c r="F101" s="347">
        <v>1.6129474176519113E-2</v>
      </c>
    </row>
    <row r="102" spans="1:7" x14ac:dyDescent="0.3">
      <c r="A102" s="322" t="s">
        <v>835</v>
      </c>
      <c r="B102" s="355" t="s">
        <v>43</v>
      </c>
      <c r="C102" s="347">
        <v>1.1745352898684565E-2</v>
      </c>
      <c r="D102" s="347">
        <v>1.2847403584210288E-2</v>
      </c>
      <c r="E102" s="384"/>
      <c r="F102" s="347">
        <v>1.2016956725091657E-2</v>
      </c>
    </row>
    <row r="103" spans="1:7" x14ac:dyDescent="0.3">
      <c r="A103" s="322" t="s">
        <v>836</v>
      </c>
      <c r="B103" s="355" t="s">
        <v>44</v>
      </c>
      <c r="C103" s="347">
        <v>0.96684990834142925</v>
      </c>
      <c r="D103" s="347">
        <v>0.93870888353430237</v>
      </c>
      <c r="E103" s="384"/>
      <c r="F103" s="347">
        <v>0.95991446506552713</v>
      </c>
    </row>
    <row r="104" spans="1:7" ht="15" customHeight="1" x14ac:dyDescent="0.3">
      <c r="A104" s="342"/>
      <c r="B104" s="343" t="s">
        <v>837</v>
      </c>
      <c r="C104" s="342" t="s">
        <v>717</v>
      </c>
      <c r="D104" s="342" t="s">
        <v>718</v>
      </c>
      <c r="E104" s="344"/>
      <c r="F104" s="345" t="s">
        <v>682</v>
      </c>
      <c r="G104" s="345"/>
    </row>
    <row r="105" spans="1:7" x14ac:dyDescent="0.3">
      <c r="A105" s="322" t="s">
        <v>838</v>
      </c>
      <c r="B105" s="322" t="s">
        <v>839</v>
      </c>
      <c r="C105" s="386">
        <v>1.1268377562388385E-2</v>
      </c>
      <c r="D105" s="386">
        <v>0.14297999611159631</v>
      </c>
      <c r="E105" s="320"/>
      <c r="F105" s="386">
        <v>4.372911648309518E-2</v>
      </c>
    </row>
    <row r="106" spans="1:7" ht="18" x14ac:dyDescent="0.3">
      <c r="A106" s="387"/>
      <c r="B106" s="388" t="s">
        <v>679</v>
      </c>
      <c r="C106" s="387"/>
      <c r="D106" s="387"/>
      <c r="E106" s="387"/>
      <c r="F106" s="389"/>
      <c r="G106" s="389"/>
    </row>
    <row r="107" spans="1:7" ht="15" customHeight="1" x14ac:dyDescent="0.3">
      <c r="A107" s="342"/>
      <c r="B107" s="343" t="s">
        <v>840</v>
      </c>
      <c r="C107" s="342" t="s">
        <v>841</v>
      </c>
      <c r="D107" s="342" t="s">
        <v>842</v>
      </c>
      <c r="E107" s="344"/>
      <c r="F107" s="342" t="s">
        <v>717</v>
      </c>
      <c r="G107" s="342" t="s">
        <v>843</v>
      </c>
    </row>
    <row r="108" spans="1:7" x14ac:dyDescent="0.3">
      <c r="A108" s="322" t="s">
        <v>844</v>
      </c>
      <c r="B108" s="341" t="s">
        <v>845</v>
      </c>
      <c r="C108" s="346">
        <v>908.53711861271677</v>
      </c>
      <c r="D108" s="346"/>
      <c r="E108" s="337"/>
      <c r="F108" s="354"/>
      <c r="G108" s="354"/>
    </row>
    <row r="109" spans="1:7" x14ac:dyDescent="0.3">
      <c r="A109" s="337"/>
      <c r="B109" s="390"/>
      <c r="C109" s="346"/>
      <c r="D109" s="346"/>
      <c r="E109" s="337"/>
      <c r="F109" s="354"/>
      <c r="G109" s="354"/>
    </row>
    <row r="110" spans="1:7" x14ac:dyDescent="0.3">
      <c r="B110" s="341" t="s">
        <v>846</v>
      </c>
      <c r="C110" s="346"/>
      <c r="D110" s="346"/>
      <c r="E110" s="337"/>
      <c r="F110" s="354"/>
      <c r="G110" s="354"/>
    </row>
    <row r="111" spans="1:7" x14ac:dyDescent="0.3">
      <c r="A111" s="322" t="s">
        <v>847</v>
      </c>
      <c r="B111" s="341" t="s">
        <v>11</v>
      </c>
      <c r="C111" s="346">
        <v>6439.7257314099998</v>
      </c>
      <c r="D111" s="346">
        <v>10446</v>
      </c>
      <c r="E111" s="337"/>
      <c r="F111" s="356">
        <v>0.64017486524239975</v>
      </c>
      <c r="G111" s="356">
        <v>0.9434609826589595</v>
      </c>
    </row>
    <row r="112" spans="1:7" x14ac:dyDescent="0.3">
      <c r="A112" s="322" t="s">
        <v>848</v>
      </c>
      <c r="B112" s="341" t="s">
        <v>12</v>
      </c>
      <c r="C112" s="346">
        <v>1286.2228965199999</v>
      </c>
      <c r="D112" s="346">
        <v>469</v>
      </c>
      <c r="E112" s="337"/>
      <c r="F112" s="356">
        <v>0.1278637637368901</v>
      </c>
      <c r="G112" s="356">
        <v>4.2359104046242775E-2</v>
      </c>
    </row>
    <row r="113" spans="1:7" x14ac:dyDescent="0.3">
      <c r="A113" s="322" t="s">
        <v>849</v>
      </c>
      <c r="B113" s="341" t="s">
        <v>13</v>
      </c>
      <c r="C113" s="346">
        <v>1223.1677456200002</v>
      </c>
      <c r="D113" s="346">
        <v>131</v>
      </c>
      <c r="E113" s="337"/>
      <c r="F113" s="356">
        <v>0.12159543424370094</v>
      </c>
      <c r="G113" s="356">
        <v>1.1831647398843931E-2</v>
      </c>
    </row>
    <row r="114" spans="1:7" x14ac:dyDescent="0.3">
      <c r="A114" s="322" t="s">
        <v>850</v>
      </c>
      <c r="B114" s="341" t="s">
        <v>14</v>
      </c>
      <c r="C114" s="346">
        <v>571.80671167000003</v>
      </c>
      <c r="D114" s="346">
        <v>18</v>
      </c>
      <c r="E114" s="337"/>
      <c r="F114" s="356">
        <v>5.6843458845240717E-2</v>
      </c>
      <c r="G114" s="356">
        <v>1.6257225433526012E-3</v>
      </c>
    </row>
    <row r="115" spans="1:7" x14ac:dyDescent="0.3">
      <c r="A115" s="322" t="s">
        <v>851</v>
      </c>
      <c r="B115" s="341" t="s">
        <v>15</v>
      </c>
      <c r="C115" s="346">
        <v>538.39989205999996</v>
      </c>
      <c r="D115" s="346">
        <v>8</v>
      </c>
      <c r="E115" s="337"/>
      <c r="F115" s="356">
        <v>5.3522477931768432E-2</v>
      </c>
      <c r="G115" s="356">
        <v>7.2254335260115603E-4</v>
      </c>
    </row>
    <row r="116" spans="1:7" x14ac:dyDescent="0.3">
      <c r="A116" s="322" t="s">
        <v>852</v>
      </c>
      <c r="B116" s="341" t="s">
        <v>16</v>
      </c>
      <c r="C116" s="346">
        <v>0</v>
      </c>
      <c r="D116" s="346">
        <v>0</v>
      </c>
      <c r="E116" s="337"/>
      <c r="F116" s="356">
        <v>0</v>
      </c>
      <c r="G116" s="356">
        <v>0</v>
      </c>
    </row>
    <row r="117" spans="1:7" x14ac:dyDescent="0.3">
      <c r="A117" s="322" t="s">
        <v>853</v>
      </c>
      <c r="B117" s="350" t="s">
        <v>10</v>
      </c>
      <c r="C117" s="346">
        <v>10059.32297728</v>
      </c>
      <c r="D117" s="346">
        <v>11072</v>
      </c>
      <c r="E117" s="371"/>
      <c r="F117" s="356">
        <v>0.99999999999999989</v>
      </c>
      <c r="G117" s="356">
        <v>0.99999999999999989</v>
      </c>
    </row>
    <row r="118" spans="1:7" ht="15" customHeight="1" x14ac:dyDescent="0.3">
      <c r="A118" s="342"/>
      <c r="B118" s="343" t="s">
        <v>854</v>
      </c>
      <c r="C118" s="342" t="s">
        <v>841</v>
      </c>
      <c r="D118" s="342" t="s">
        <v>842</v>
      </c>
      <c r="E118" s="344"/>
      <c r="F118" s="342" t="s">
        <v>717</v>
      </c>
      <c r="G118" s="342" t="s">
        <v>843</v>
      </c>
    </row>
    <row r="119" spans="1:7" x14ac:dyDescent="0.3">
      <c r="A119" s="322" t="s">
        <v>855</v>
      </c>
      <c r="B119" s="322" t="s">
        <v>856</v>
      </c>
      <c r="C119" s="391" t="s">
        <v>857</v>
      </c>
      <c r="G119" s="322"/>
    </row>
    <row r="120" spans="1:7" x14ac:dyDescent="0.3">
      <c r="G120" s="322"/>
    </row>
    <row r="121" spans="1:7" x14ac:dyDescent="0.3">
      <c r="B121" s="341" t="s">
        <v>858</v>
      </c>
      <c r="G121" s="322"/>
    </row>
    <row r="122" spans="1:7" x14ac:dyDescent="0.3">
      <c r="A122" s="322" t="s">
        <v>859</v>
      </c>
      <c r="B122" s="322" t="s">
        <v>860</v>
      </c>
      <c r="C122" s="322" t="s">
        <v>857</v>
      </c>
      <c r="D122" s="322" t="s">
        <v>857</v>
      </c>
      <c r="F122" s="322" t="s">
        <v>857</v>
      </c>
      <c r="G122" s="322" t="s">
        <v>857</v>
      </c>
    </row>
    <row r="123" spans="1:7" x14ac:dyDescent="0.3">
      <c r="A123" s="322" t="s">
        <v>861</v>
      </c>
      <c r="B123" s="322" t="s">
        <v>862</v>
      </c>
      <c r="C123" s="322" t="s">
        <v>857</v>
      </c>
      <c r="D123" s="322" t="s">
        <v>857</v>
      </c>
      <c r="F123" s="322" t="s">
        <v>857</v>
      </c>
      <c r="G123" s="322" t="s">
        <v>857</v>
      </c>
    </row>
    <row r="124" spans="1:7" x14ac:dyDescent="0.3">
      <c r="A124" s="322" t="s">
        <v>863</v>
      </c>
      <c r="B124" s="322" t="s">
        <v>864</v>
      </c>
      <c r="C124" s="322" t="s">
        <v>857</v>
      </c>
      <c r="D124" s="322" t="s">
        <v>857</v>
      </c>
      <c r="F124" s="322" t="s">
        <v>857</v>
      </c>
      <c r="G124" s="322" t="s">
        <v>857</v>
      </c>
    </row>
    <row r="125" spans="1:7" x14ac:dyDescent="0.3">
      <c r="A125" s="322" t="s">
        <v>865</v>
      </c>
      <c r="B125" s="322" t="s">
        <v>866</v>
      </c>
      <c r="C125" s="322" t="s">
        <v>857</v>
      </c>
      <c r="D125" s="322" t="s">
        <v>857</v>
      </c>
      <c r="F125" s="322" t="s">
        <v>857</v>
      </c>
      <c r="G125" s="322" t="s">
        <v>857</v>
      </c>
    </row>
    <row r="126" spans="1:7" x14ac:dyDescent="0.3">
      <c r="A126" s="322" t="s">
        <v>867</v>
      </c>
      <c r="B126" s="322" t="s">
        <v>868</v>
      </c>
      <c r="C126" s="322" t="s">
        <v>857</v>
      </c>
      <c r="D126" s="322" t="s">
        <v>857</v>
      </c>
      <c r="F126" s="322" t="s">
        <v>857</v>
      </c>
      <c r="G126" s="322" t="s">
        <v>857</v>
      </c>
    </row>
    <row r="127" spans="1:7" x14ac:dyDescent="0.3">
      <c r="A127" s="322" t="s">
        <v>869</v>
      </c>
      <c r="B127" s="322" t="s">
        <v>870</v>
      </c>
      <c r="C127" s="322" t="s">
        <v>857</v>
      </c>
      <c r="D127" s="322" t="s">
        <v>857</v>
      </c>
      <c r="F127" s="322" t="s">
        <v>857</v>
      </c>
      <c r="G127" s="322" t="s">
        <v>857</v>
      </c>
    </row>
    <row r="128" spans="1:7" x14ac:dyDescent="0.3">
      <c r="A128" s="322" t="s">
        <v>871</v>
      </c>
      <c r="B128" s="322" t="s">
        <v>872</v>
      </c>
      <c r="C128" s="322" t="s">
        <v>857</v>
      </c>
      <c r="D128" s="322" t="s">
        <v>857</v>
      </c>
      <c r="F128" s="322" t="s">
        <v>857</v>
      </c>
      <c r="G128" s="322" t="s">
        <v>857</v>
      </c>
    </row>
    <row r="129" spans="1:7" x14ac:dyDescent="0.3">
      <c r="A129" s="322" t="s">
        <v>873</v>
      </c>
      <c r="B129" s="322" t="s">
        <v>874</v>
      </c>
      <c r="C129" s="322" t="s">
        <v>857</v>
      </c>
      <c r="D129" s="322" t="s">
        <v>857</v>
      </c>
      <c r="F129" s="322" t="s">
        <v>857</v>
      </c>
      <c r="G129" s="322" t="s">
        <v>857</v>
      </c>
    </row>
    <row r="130" spans="1:7" x14ac:dyDescent="0.3">
      <c r="A130" s="322" t="s">
        <v>875</v>
      </c>
      <c r="B130" s="350" t="s">
        <v>10</v>
      </c>
      <c r="C130" s="348" t="s">
        <v>857</v>
      </c>
      <c r="D130" s="322" t="s">
        <v>857</v>
      </c>
      <c r="F130" s="322" t="s">
        <v>857</v>
      </c>
      <c r="G130" s="322" t="s">
        <v>857</v>
      </c>
    </row>
    <row r="131" spans="1:7" ht="15" customHeight="1" x14ac:dyDescent="0.3">
      <c r="A131" s="342"/>
      <c r="B131" s="343" t="s">
        <v>876</v>
      </c>
      <c r="C131" s="342" t="s">
        <v>841</v>
      </c>
      <c r="D131" s="342" t="s">
        <v>842</v>
      </c>
      <c r="E131" s="344"/>
      <c r="F131" s="342" t="s">
        <v>717</v>
      </c>
      <c r="G131" s="342" t="s">
        <v>843</v>
      </c>
    </row>
    <row r="132" spans="1:7" x14ac:dyDescent="0.3">
      <c r="A132" s="322" t="s">
        <v>877</v>
      </c>
      <c r="B132" s="322" t="s">
        <v>856</v>
      </c>
      <c r="C132" s="391">
        <v>0.64497921982536233</v>
      </c>
      <c r="G132" s="322"/>
    </row>
    <row r="133" spans="1:7" x14ac:dyDescent="0.3">
      <c r="G133" s="322"/>
    </row>
    <row r="134" spans="1:7" x14ac:dyDescent="0.3">
      <c r="B134" s="341" t="s">
        <v>858</v>
      </c>
      <c r="G134" s="322"/>
    </row>
    <row r="135" spans="1:7" x14ac:dyDescent="0.3">
      <c r="A135" s="322" t="s">
        <v>878</v>
      </c>
      <c r="B135" s="322" t="s">
        <v>860</v>
      </c>
      <c r="C135" s="346">
        <v>6287.3096523803797</v>
      </c>
      <c r="D135" s="322" t="s">
        <v>857</v>
      </c>
      <c r="F135" s="356">
        <v>0.6250231418735539</v>
      </c>
      <c r="G135" s="322" t="s">
        <v>857</v>
      </c>
    </row>
    <row r="136" spans="1:7" x14ac:dyDescent="0.3">
      <c r="A136" s="322" t="s">
        <v>879</v>
      </c>
      <c r="B136" s="322" t="s">
        <v>862</v>
      </c>
      <c r="C136" s="346">
        <v>1094.6065250396114</v>
      </c>
      <c r="D136" s="322" t="s">
        <v>857</v>
      </c>
      <c r="F136" s="356">
        <v>0.10881512876282935</v>
      </c>
      <c r="G136" s="322" t="s">
        <v>857</v>
      </c>
    </row>
    <row r="137" spans="1:7" x14ac:dyDescent="0.3">
      <c r="A137" s="322" t="s">
        <v>880</v>
      </c>
      <c r="B137" s="322" t="s">
        <v>864</v>
      </c>
      <c r="C137" s="346">
        <v>891.14349357117067</v>
      </c>
      <c r="D137" s="322" t="s">
        <v>857</v>
      </c>
      <c r="F137" s="356">
        <v>8.858881413629012E-2</v>
      </c>
      <c r="G137" s="322" t="s">
        <v>857</v>
      </c>
    </row>
    <row r="138" spans="1:7" x14ac:dyDescent="0.3">
      <c r="A138" s="322" t="s">
        <v>881</v>
      </c>
      <c r="B138" s="322" t="s">
        <v>866</v>
      </c>
      <c r="C138" s="346">
        <v>685.71467211154811</v>
      </c>
      <c r="D138" s="322" t="s">
        <v>857</v>
      </c>
      <c r="F138" s="356">
        <v>6.8167079798541516E-2</v>
      </c>
      <c r="G138" s="322" t="s">
        <v>857</v>
      </c>
    </row>
    <row r="139" spans="1:7" x14ac:dyDescent="0.3">
      <c r="A139" s="322" t="s">
        <v>882</v>
      </c>
      <c r="B139" s="322" t="s">
        <v>868</v>
      </c>
      <c r="C139" s="346">
        <v>489.13574747074506</v>
      </c>
      <c r="D139" s="322" t="s">
        <v>857</v>
      </c>
      <c r="F139" s="356">
        <v>4.8625116081420942E-2</v>
      </c>
      <c r="G139" s="322" t="s">
        <v>857</v>
      </c>
    </row>
    <row r="140" spans="1:7" x14ac:dyDescent="0.3">
      <c r="A140" s="322" t="s">
        <v>883</v>
      </c>
      <c r="B140" s="322" t="s">
        <v>870</v>
      </c>
      <c r="C140" s="346">
        <v>277.14751624325055</v>
      </c>
      <c r="D140" s="322" t="s">
        <v>857</v>
      </c>
      <c r="F140" s="356">
        <v>2.7551309056207483E-2</v>
      </c>
      <c r="G140" s="322" t="s">
        <v>857</v>
      </c>
    </row>
    <row r="141" spans="1:7" x14ac:dyDescent="0.3">
      <c r="A141" s="322" t="s">
        <v>884</v>
      </c>
      <c r="B141" s="322" t="s">
        <v>872</v>
      </c>
      <c r="C141" s="346">
        <v>162.82079004827924</v>
      </c>
      <c r="D141" s="322" t="s">
        <v>857</v>
      </c>
      <c r="F141" s="356">
        <v>1.6186058486841157E-2</v>
      </c>
      <c r="G141" s="322" t="s">
        <v>857</v>
      </c>
    </row>
    <row r="142" spans="1:7" x14ac:dyDescent="0.3">
      <c r="A142" s="322" t="s">
        <v>885</v>
      </c>
      <c r="B142" s="322" t="s">
        <v>874</v>
      </c>
      <c r="C142" s="346">
        <v>171.44458041501551</v>
      </c>
      <c r="D142" s="322" t="s">
        <v>857</v>
      </c>
      <c r="F142" s="356">
        <v>1.7043351804315304E-2</v>
      </c>
      <c r="G142" s="322" t="s">
        <v>857</v>
      </c>
    </row>
    <row r="143" spans="1:7" x14ac:dyDescent="0.3">
      <c r="A143" s="322" t="s">
        <v>886</v>
      </c>
      <c r="B143" s="350" t="s">
        <v>10</v>
      </c>
      <c r="C143" s="346">
        <v>10059.322977280002</v>
      </c>
      <c r="D143" s="322" t="s">
        <v>857</v>
      </c>
      <c r="F143" s="347">
        <v>0.99999999999999989</v>
      </c>
      <c r="G143" s="322" t="s">
        <v>857</v>
      </c>
    </row>
    <row r="144" spans="1:7" x14ac:dyDescent="0.3">
      <c r="A144" s="322" t="s">
        <v>887</v>
      </c>
      <c r="B144" s="383" t="s">
        <v>888</v>
      </c>
      <c r="C144" s="346">
        <v>88.701007661712168</v>
      </c>
      <c r="D144" s="322" t="s">
        <v>857</v>
      </c>
      <c r="F144" s="356">
        <v>8.8177910046284783E-3</v>
      </c>
      <c r="G144" s="322" t="s">
        <v>857</v>
      </c>
    </row>
    <row r="145" spans="1:7" x14ac:dyDescent="0.3">
      <c r="A145" s="322" t="s">
        <v>889</v>
      </c>
      <c r="B145" s="383" t="s">
        <v>890</v>
      </c>
      <c r="C145" s="346">
        <v>48.67257902939658</v>
      </c>
      <c r="D145" s="322" t="s">
        <v>857</v>
      </c>
      <c r="F145" s="356">
        <v>4.8385541590948537E-3</v>
      </c>
      <c r="G145" s="322" t="s">
        <v>857</v>
      </c>
    </row>
    <row r="146" spans="1:7" x14ac:dyDescent="0.3">
      <c r="A146" s="322" t="s">
        <v>891</v>
      </c>
      <c r="B146" s="383" t="s">
        <v>892</v>
      </c>
      <c r="C146" s="346">
        <v>21.017118731155861</v>
      </c>
      <c r="D146" s="322" t="s">
        <v>857</v>
      </c>
      <c r="F146" s="356">
        <v>2.0893174201310712E-3</v>
      </c>
      <c r="G146" s="322" t="s">
        <v>857</v>
      </c>
    </row>
    <row r="147" spans="1:7" x14ac:dyDescent="0.3">
      <c r="A147" s="322" t="s">
        <v>893</v>
      </c>
      <c r="B147" s="383" t="s">
        <v>894</v>
      </c>
      <c r="C147" s="346">
        <v>8.3752244790068655</v>
      </c>
      <c r="D147" s="322" t="s">
        <v>857</v>
      </c>
      <c r="F147" s="356">
        <v>8.3258331578806607E-4</v>
      </c>
      <c r="G147" s="322" t="s">
        <v>857</v>
      </c>
    </row>
    <row r="148" spans="1:7" x14ac:dyDescent="0.3">
      <c r="A148" s="322" t="s">
        <v>895</v>
      </c>
      <c r="B148" s="383" t="s">
        <v>896</v>
      </c>
      <c r="C148" s="346">
        <v>3.6187914226330604</v>
      </c>
      <c r="D148" s="322" t="s">
        <v>857</v>
      </c>
      <c r="F148" s="356">
        <v>3.5974502765310015E-4</v>
      </c>
      <c r="G148" s="322" t="s">
        <v>857</v>
      </c>
    </row>
    <row r="149" spans="1:7" x14ac:dyDescent="0.3">
      <c r="A149" s="322" t="s">
        <v>897</v>
      </c>
      <c r="B149" s="383" t="s">
        <v>898</v>
      </c>
      <c r="C149" s="346">
        <v>1.05985909111098</v>
      </c>
      <c r="D149" s="322" t="s">
        <v>857</v>
      </c>
      <c r="F149" s="356">
        <v>1.0536087701973373E-4</v>
      </c>
      <c r="G149" s="322" t="s">
        <v>857</v>
      </c>
    </row>
    <row r="150" spans="1:7" ht="15" customHeight="1" x14ac:dyDescent="0.3">
      <c r="A150" s="342"/>
      <c r="B150" s="343" t="s">
        <v>899</v>
      </c>
      <c r="C150" s="342" t="s">
        <v>717</v>
      </c>
      <c r="D150" s="342"/>
      <c r="E150" s="344"/>
      <c r="F150" s="342"/>
      <c r="G150" s="342"/>
    </row>
    <row r="151" spans="1:7" x14ac:dyDescent="0.3">
      <c r="A151" s="322" t="s">
        <v>900</v>
      </c>
      <c r="B151" s="322" t="s">
        <v>901</v>
      </c>
      <c r="C151" s="347">
        <v>0.60792162033687391</v>
      </c>
      <c r="E151" s="371"/>
      <c r="F151" s="371"/>
      <c r="G151" s="371"/>
    </row>
    <row r="152" spans="1:7" x14ac:dyDescent="0.3">
      <c r="A152" s="322" t="s">
        <v>902</v>
      </c>
      <c r="B152" s="322" t="s">
        <v>903</v>
      </c>
      <c r="C152" s="347">
        <v>4.3274309648193211E-2</v>
      </c>
      <c r="E152" s="371"/>
      <c r="F152" s="371"/>
    </row>
    <row r="153" spans="1:7" x14ac:dyDescent="0.3">
      <c r="A153" s="322" t="s">
        <v>904</v>
      </c>
      <c r="B153" s="322" t="s">
        <v>905</v>
      </c>
      <c r="C153" s="347">
        <v>0</v>
      </c>
      <c r="E153" s="371"/>
      <c r="F153" s="371"/>
    </row>
    <row r="154" spans="1:7" x14ac:dyDescent="0.3">
      <c r="A154" s="322" t="s">
        <v>906</v>
      </c>
      <c r="B154" s="322" t="s">
        <v>9</v>
      </c>
      <c r="C154" s="384">
        <v>0.34880407001493285</v>
      </c>
      <c r="E154" s="371"/>
      <c r="F154" s="371"/>
    </row>
    <row r="155" spans="1:7" x14ac:dyDescent="0.3">
      <c r="A155" s="322" t="s">
        <v>907</v>
      </c>
      <c r="B155" s="383" t="s">
        <v>908</v>
      </c>
      <c r="C155" s="347">
        <v>2.8554354656745256E-2</v>
      </c>
      <c r="E155" s="371"/>
      <c r="F155" s="371"/>
    </row>
    <row r="156" spans="1:7" x14ac:dyDescent="0.3">
      <c r="A156" s="322" t="s">
        <v>909</v>
      </c>
      <c r="B156" s="383" t="s">
        <v>699</v>
      </c>
      <c r="C156" s="392">
        <v>0.29475216740498006</v>
      </c>
      <c r="E156" s="371"/>
      <c r="F156" s="371"/>
    </row>
    <row r="157" spans="1:7" x14ac:dyDescent="0.3">
      <c r="A157" s="322" t="s">
        <v>910</v>
      </c>
      <c r="B157" s="383" t="s">
        <v>911</v>
      </c>
      <c r="C157" s="347">
        <v>2.5497547953207588E-2</v>
      </c>
      <c r="E157" s="371"/>
      <c r="F157" s="371"/>
    </row>
    <row r="158" spans="1:7" x14ac:dyDescent="0.3">
      <c r="A158" s="322" t="s">
        <v>912</v>
      </c>
      <c r="B158" s="383" t="s">
        <v>913</v>
      </c>
      <c r="C158" s="347">
        <v>0</v>
      </c>
      <c r="E158" s="371"/>
      <c r="F158" s="371"/>
    </row>
    <row r="159" spans="1:7" x14ac:dyDescent="0.3">
      <c r="A159" s="322" t="s">
        <v>914</v>
      </c>
      <c r="B159" s="383" t="s">
        <v>915</v>
      </c>
      <c r="C159" s="347">
        <v>0</v>
      </c>
      <c r="E159" s="371"/>
      <c r="F159" s="371"/>
    </row>
    <row r="160" spans="1:7" ht="15" customHeight="1" x14ac:dyDescent="0.3">
      <c r="A160" s="342"/>
      <c r="B160" s="343" t="s">
        <v>916</v>
      </c>
      <c r="C160" s="342" t="s">
        <v>717</v>
      </c>
      <c r="D160" s="342"/>
      <c r="E160" s="344"/>
      <c r="F160" s="342"/>
      <c r="G160" s="345"/>
    </row>
    <row r="161" spans="1:7" x14ac:dyDescent="0.3">
      <c r="A161" s="322" t="s">
        <v>917</v>
      </c>
      <c r="B161" s="322" t="s">
        <v>918</v>
      </c>
      <c r="C161" s="347">
        <v>1</v>
      </c>
      <c r="E161" s="320"/>
      <c r="F161" s="320"/>
    </row>
    <row r="162" spans="1:7" x14ac:dyDescent="0.3">
      <c r="A162" s="322" t="s">
        <v>919</v>
      </c>
      <c r="B162" s="322" t="s">
        <v>920</v>
      </c>
      <c r="C162" s="347">
        <v>0</v>
      </c>
      <c r="E162" s="320"/>
      <c r="F162" s="320"/>
    </row>
    <row r="163" spans="1:7" x14ac:dyDescent="0.3">
      <c r="A163" s="322" t="s">
        <v>921</v>
      </c>
      <c r="B163" s="322" t="s">
        <v>9</v>
      </c>
      <c r="C163" s="347">
        <v>0</v>
      </c>
      <c r="E163" s="320"/>
      <c r="F163" s="320"/>
    </row>
    <row r="164" spans="1:7" ht="18" x14ac:dyDescent="0.3">
      <c r="A164" s="387"/>
      <c r="B164" s="388" t="s">
        <v>922</v>
      </c>
      <c r="C164" s="387"/>
      <c r="D164" s="387"/>
      <c r="E164" s="387"/>
      <c r="F164" s="389"/>
      <c r="G164" s="389"/>
    </row>
    <row r="165" spans="1:7" ht="15" customHeight="1" x14ac:dyDescent="0.3">
      <c r="A165" s="342"/>
      <c r="B165" s="343" t="s">
        <v>923</v>
      </c>
      <c r="C165" s="342" t="s">
        <v>841</v>
      </c>
      <c r="D165" s="342" t="s">
        <v>842</v>
      </c>
      <c r="E165" s="342"/>
      <c r="F165" s="342" t="s">
        <v>718</v>
      </c>
      <c r="G165" s="342" t="s">
        <v>843</v>
      </c>
    </row>
    <row r="166" spans="1:7" x14ac:dyDescent="0.3">
      <c r="A166" s="322" t="s">
        <v>924</v>
      </c>
      <c r="B166" s="322" t="s">
        <v>845</v>
      </c>
      <c r="C166" s="346">
        <v>7105.7806753131754</v>
      </c>
      <c r="D166" s="346"/>
      <c r="E166" s="337"/>
      <c r="F166" s="354"/>
      <c r="G166" s="354"/>
    </row>
    <row r="167" spans="1:7" x14ac:dyDescent="0.3">
      <c r="A167" s="337"/>
      <c r="C167" s="346"/>
      <c r="D167" s="346"/>
      <c r="E167" s="337"/>
      <c r="F167" s="354"/>
      <c r="G167" s="354"/>
    </row>
    <row r="168" spans="1:7" x14ac:dyDescent="0.3">
      <c r="B168" s="322" t="s">
        <v>846</v>
      </c>
      <c r="C168" s="346"/>
      <c r="D168" s="346"/>
      <c r="E168" s="337"/>
      <c r="F168" s="354"/>
      <c r="G168" s="354"/>
    </row>
    <row r="169" spans="1:7" x14ac:dyDescent="0.3">
      <c r="A169" s="322" t="s">
        <v>925</v>
      </c>
      <c r="B169" s="341" t="s">
        <v>11</v>
      </c>
      <c r="C169" s="346">
        <v>176.55402006</v>
      </c>
      <c r="D169" s="346">
        <v>237</v>
      </c>
      <c r="E169" s="337"/>
      <c r="F169" s="356">
        <v>5.3664219972369871E-2</v>
      </c>
      <c r="G169" s="356">
        <v>0.51187904967602593</v>
      </c>
    </row>
    <row r="170" spans="1:7" x14ac:dyDescent="0.3">
      <c r="A170" s="322" t="s">
        <v>926</v>
      </c>
      <c r="B170" s="341" t="s">
        <v>12</v>
      </c>
      <c r="C170" s="346">
        <v>317.68047001999997</v>
      </c>
      <c r="D170" s="346">
        <v>99</v>
      </c>
      <c r="E170" s="337"/>
      <c r="F170" s="356">
        <v>9.6560104484086653E-2</v>
      </c>
      <c r="G170" s="356">
        <v>0.21382289416846653</v>
      </c>
    </row>
    <row r="171" spans="1:7" x14ac:dyDescent="0.3">
      <c r="A171" s="322" t="s">
        <v>927</v>
      </c>
      <c r="B171" s="341" t="s">
        <v>13</v>
      </c>
      <c r="C171" s="346">
        <v>788.78289386999995</v>
      </c>
      <c r="D171" s="346">
        <v>89</v>
      </c>
      <c r="E171" s="337"/>
      <c r="F171" s="356">
        <v>0.23975335544722773</v>
      </c>
      <c r="G171" s="356">
        <v>0.19222462203023757</v>
      </c>
    </row>
    <row r="172" spans="1:7" x14ac:dyDescent="0.3">
      <c r="A172" s="322" t="s">
        <v>928</v>
      </c>
      <c r="B172" s="341" t="s">
        <v>14</v>
      </c>
      <c r="C172" s="346">
        <v>763.61175702000003</v>
      </c>
      <c r="D172" s="346">
        <v>27</v>
      </c>
      <c r="E172" s="337"/>
      <c r="F172" s="356">
        <v>0.23210249921402518</v>
      </c>
      <c r="G172" s="356">
        <v>5.8315334773218146E-2</v>
      </c>
    </row>
    <row r="173" spans="1:7" x14ac:dyDescent="0.3">
      <c r="A173" s="322" t="s">
        <v>929</v>
      </c>
      <c r="B173" s="341" t="s">
        <v>14</v>
      </c>
      <c r="C173" s="346">
        <v>543.71392155000012</v>
      </c>
      <c r="D173" s="346">
        <v>8</v>
      </c>
      <c r="E173" s="337"/>
      <c r="F173" s="356">
        <v>0.165263772969787</v>
      </c>
      <c r="G173" s="356">
        <v>1.7278617710583154E-2</v>
      </c>
    </row>
    <row r="174" spans="1:7" x14ac:dyDescent="0.3">
      <c r="A174" s="322" t="s">
        <v>930</v>
      </c>
      <c r="B174" s="341" t="s">
        <v>16</v>
      </c>
      <c r="C174" s="346">
        <v>699.63339014999997</v>
      </c>
      <c r="D174" s="346">
        <v>3</v>
      </c>
      <c r="E174" s="337"/>
      <c r="F174" s="356">
        <v>0.21265604791250353</v>
      </c>
      <c r="G174" s="356">
        <v>6.4794816414686825E-3</v>
      </c>
    </row>
    <row r="175" spans="1:7" x14ac:dyDescent="0.3">
      <c r="A175" s="322" t="s">
        <v>931</v>
      </c>
      <c r="B175" s="350" t="s">
        <v>10</v>
      </c>
      <c r="C175" s="346">
        <v>3289.9764526700001</v>
      </c>
      <c r="D175" s="346">
        <v>463</v>
      </c>
      <c r="E175" s="371"/>
      <c r="F175" s="358">
        <v>1</v>
      </c>
      <c r="G175" s="358">
        <v>1</v>
      </c>
    </row>
    <row r="176" spans="1:7" ht="15" customHeight="1" x14ac:dyDescent="0.3">
      <c r="A176" s="342"/>
      <c r="B176" s="343" t="s">
        <v>932</v>
      </c>
      <c r="C176" s="342" t="s">
        <v>841</v>
      </c>
      <c r="D176" s="342" t="s">
        <v>842</v>
      </c>
      <c r="E176" s="342"/>
      <c r="F176" s="342" t="s">
        <v>718</v>
      </c>
      <c r="G176" s="342" t="s">
        <v>843</v>
      </c>
    </row>
    <row r="177" spans="1:7" x14ac:dyDescent="0.3">
      <c r="A177" s="322" t="s">
        <v>933</v>
      </c>
      <c r="B177" s="322" t="s">
        <v>856</v>
      </c>
      <c r="C177" s="391" t="s">
        <v>857</v>
      </c>
      <c r="G177" s="322"/>
    </row>
    <row r="178" spans="1:7" x14ac:dyDescent="0.3">
      <c r="G178" s="322"/>
    </row>
    <row r="179" spans="1:7" x14ac:dyDescent="0.3">
      <c r="B179" s="341" t="s">
        <v>858</v>
      </c>
      <c r="G179" s="322"/>
    </row>
    <row r="180" spans="1:7" x14ac:dyDescent="0.3">
      <c r="A180" s="322" t="s">
        <v>934</v>
      </c>
      <c r="B180" s="322" t="s">
        <v>860</v>
      </c>
      <c r="C180" s="322" t="s">
        <v>857</v>
      </c>
      <c r="D180" s="322" t="s">
        <v>857</v>
      </c>
      <c r="F180" s="322" t="s">
        <v>857</v>
      </c>
      <c r="G180" s="322" t="s">
        <v>857</v>
      </c>
    </row>
    <row r="181" spans="1:7" x14ac:dyDescent="0.3">
      <c r="A181" s="322" t="s">
        <v>935</v>
      </c>
      <c r="B181" s="322" t="s">
        <v>862</v>
      </c>
      <c r="C181" s="322" t="s">
        <v>857</v>
      </c>
      <c r="D181" s="322" t="s">
        <v>857</v>
      </c>
      <c r="F181" s="322" t="s">
        <v>857</v>
      </c>
      <c r="G181" s="322" t="s">
        <v>857</v>
      </c>
    </row>
    <row r="182" spans="1:7" x14ac:dyDescent="0.3">
      <c r="A182" s="322" t="s">
        <v>936</v>
      </c>
      <c r="B182" s="322" t="s">
        <v>864</v>
      </c>
      <c r="C182" s="322" t="s">
        <v>857</v>
      </c>
      <c r="D182" s="322" t="s">
        <v>857</v>
      </c>
      <c r="F182" s="322" t="s">
        <v>857</v>
      </c>
      <c r="G182" s="322" t="s">
        <v>857</v>
      </c>
    </row>
    <row r="183" spans="1:7" x14ac:dyDescent="0.3">
      <c r="A183" s="322" t="s">
        <v>937</v>
      </c>
      <c r="B183" s="322" t="s">
        <v>866</v>
      </c>
      <c r="C183" s="322" t="s">
        <v>857</v>
      </c>
      <c r="D183" s="322" t="s">
        <v>857</v>
      </c>
      <c r="F183" s="322" t="s">
        <v>857</v>
      </c>
      <c r="G183" s="322" t="s">
        <v>857</v>
      </c>
    </row>
    <row r="184" spans="1:7" x14ac:dyDescent="0.3">
      <c r="A184" s="322" t="s">
        <v>938</v>
      </c>
      <c r="B184" s="322" t="s">
        <v>868</v>
      </c>
      <c r="C184" s="322" t="s">
        <v>857</v>
      </c>
      <c r="D184" s="322" t="s">
        <v>857</v>
      </c>
      <c r="F184" s="322" t="s">
        <v>857</v>
      </c>
      <c r="G184" s="322" t="s">
        <v>857</v>
      </c>
    </row>
    <row r="185" spans="1:7" x14ac:dyDescent="0.3">
      <c r="A185" s="322" t="s">
        <v>939</v>
      </c>
      <c r="B185" s="322" t="s">
        <v>870</v>
      </c>
      <c r="C185" s="322" t="s">
        <v>857</v>
      </c>
      <c r="D185" s="322" t="s">
        <v>857</v>
      </c>
      <c r="F185" s="322" t="s">
        <v>857</v>
      </c>
      <c r="G185" s="322" t="s">
        <v>857</v>
      </c>
    </row>
    <row r="186" spans="1:7" x14ac:dyDescent="0.3">
      <c r="A186" s="322" t="s">
        <v>940</v>
      </c>
      <c r="B186" s="322" t="s">
        <v>872</v>
      </c>
      <c r="C186" s="322" t="s">
        <v>857</v>
      </c>
      <c r="D186" s="322" t="s">
        <v>857</v>
      </c>
      <c r="F186" s="322" t="s">
        <v>857</v>
      </c>
      <c r="G186" s="322" t="s">
        <v>857</v>
      </c>
    </row>
    <row r="187" spans="1:7" x14ac:dyDescent="0.3">
      <c r="A187" s="322" t="s">
        <v>941</v>
      </c>
      <c r="B187" s="322" t="s">
        <v>874</v>
      </c>
      <c r="C187" s="322" t="s">
        <v>857</v>
      </c>
      <c r="D187" s="322" t="s">
        <v>857</v>
      </c>
      <c r="F187" s="322" t="s">
        <v>857</v>
      </c>
      <c r="G187" s="322" t="s">
        <v>857</v>
      </c>
    </row>
    <row r="188" spans="1:7" x14ac:dyDescent="0.3">
      <c r="A188" s="322" t="s">
        <v>942</v>
      </c>
      <c r="B188" s="350" t="s">
        <v>10</v>
      </c>
      <c r="C188" s="322" t="s">
        <v>857</v>
      </c>
      <c r="D188" s="322" t="s">
        <v>857</v>
      </c>
      <c r="F188" s="322" t="s">
        <v>857</v>
      </c>
      <c r="G188" s="322" t="s">
        <v>857</v>
      </c>
    </row>
    <row r="189" spans="1:7" ht="15" customHeight="1" x14ac:dyDescent="0.3">
      <c r="A189" s="342"/>
      <c r="B189" s="343" t="s">
        <v>943</v>
      </c>
      <c r="C189" s="342" t="s">
        <v>841</v>
      </c>
      <c r="D189" s="342" t="s">
        <v>842</v>
      </c>
      <c r="E189" s="342"/>
      <c r="F189" s="342" t="s">
        <v>718</v>
      </c>
      <c r="G189" s="342" t="s">
        <v>843</v>
      </c>
    </row>
    <row r="190" spans="1:7" x14ac:dyDescent="0.3">
      <c r="A190" s="322" t="s">
        <v>944</v>
      </c>
      <c r="B190" s="322" t="s">
        <v>856</v>
      </c>
      <c r="C190" s="391">
        <v>0.7112565045632433</v>
      </c>
      <c r="G190" s="322"/>
    </row>
    <row r="191" spans="1:7" x14ac:dyDescent="0.3">
      <c r="G191" s="322"/>
    </row>
    <row r="192" spans="1:7" x14ac:dyDescent="0.3">
      <c r="B192" s="341" t="s">
        <v>858</v>
      </c>
      <c r="G192" s="322"/>
    </row>
    <row r="193" spans="1:7" x14ac:dyDescent="0.3">
      <c r="A193" s="322" t="s">
        <v>945</v>
      </c>
      <c r="B193" s="322" t="s">
        <v>860</v>
      </c>
      <c r="C193" s="346">
        <v>1850.9777633117976</v>
      </c>
      <c r="D193" s="322" t="s">
        <v>857</v>
      </c>
      <c r="F193" s="356">
        <v>0.56261124963664244</v>
      </c>
      <c r="G193" s="322" t="s">
        <v>857</v>
      </c>
    </row>
    <row r="194" spans="1:7" x14ac:dyDescent="0.3">
      <c r="A194" s="322" t="s">
        <v>946</v>
      </c>
      <c r="B194" s="322" t="s">
        <v>862</v>
      </c>
      <c r="C194" s="346">
        <v>333.12409472182549</v>
      </c>
      <c r="D194" s="322" t="s">
        <v>857</v>
      </c>
      <c r="F194" s="356">
        <v>0.10125424893283856</v>
      </c>
      <c r="G194" s="322" t="s">
        <v>857</v>
      </c>
    </row>
    <row r="195" spans="1:7" x14ac:dyDescent="0.3">
      <c r="A195" s="322" t="s">
        <v>947</v>
      </c>
      <c r="B195" s="322" t="s">
        <v>864</v>
      </c>
      <c r="C195" s="346">
        <v>295.54968337181992</v>
      </c>
      <c r="D195" s="322" t="s">
        <v>857</v>
      </c>
      <c r="F195" s="356">
        <v>8.9833373467449795E-2</v>
      </c>
      <c r="G195" s="322" t="s">
        <v>857</v>
      </c>
    </row>
    <row r="196" spans="1:7" x14ac:dyDescent="0.3">
      <c r="A196" s="322" t="s">
        <v>948</v>
      </c>
      <c r="B196" s="322" t="s">
        <v>866</v>
      </c>
      <c r="C196" s="346">
        <v>298.35131719467597</v>
      </c>
      <c r="D196" s="322" t="s">
        <v>857</v>
      </c>
      <c r="F196" s="356">
        <v>9.0684939994797542E-2</v>
      </c>
      <c r="G196" s="322" t="s">
        <v>857</v>
      </c>
    </row>
    <row r="197" spans="1:7" x14ac:dyDescent="0.3">
      <c r="A197" s="322" t="s">
        <v>949</v>
      </c>
      <c r="B197" s="322" t="s">
        <v>868</v>
      </c>
      <c r="C197" s="346">
        <v>209.823871663902</v>
      </c>
      <c r="D197" s="322" t="s">
        <v>857</v>
      </c>
      <c r="F197" s="356">
        <v>6.3776709250796634E-2</v>
      </c>
      <c r="G197" s="322" t="s">
        <v>857</v>
      </c>
    </row>
    <row r="198" spans="1:7" x14ac:dyDescent="0.3">
      <c r="A198" s="322" t="s">
        <v>950</v>
      </c>
      <c r="B198" s="322" t="s">
        <v>870</v>
      </c>
      <c r="C198" s="346">
        <v>113.30030610107995</v>
      </c>
      <c r="D198" s="322" t="s">
        <v>857</v>
      </c>
      <c r="F198" s="356">
        <v>3.4438029490797835E-2</v>
      </c>
      <c r="G198" s="322" t="s">
        <v>857</v>
      </c>
    </row>
    <row r="199" spans="1:7" x14ac:dyDescent="0.3">
      <c r="A199" s="322" t="s">
        <v>951</v>
      </c>
      <c r="B199" s="322" t="s">
        <v>872</v>
      </c>
      <c r="C199" s="346">
        <v>65.195879502439681</v>
      </c>
      <c r="D199" s="322" t="s">
        <v>857</v>
      </c>
      <c r="F199" s="356">
        <v>1.9816518580103984E-2</v>
      </c>
      <c r="G199" s="322" t="s">
        <v>857</v>
      </c>
    </row>
    <row r="200" spans="1:7" x14ac:dyDescent="0.3">
      <c r="A200" s="322" t="s">
        <v>952</v>
      </c>
      <c r="B200" s="322" t="s">
        <v>874</v>
      </c>
      <c r="C200" s="346">
        <v>123.65353680246069</v>
      </c>
      <c r="D200" s="322" t="s">
        <v>857</v>
      </c>
      <c r="F200" s="356">
        <v>3.7584930646573131E-2</v>
      </c>
      <c r="G200" s="322" t="s">
        <v>857</v>
      </c>
    </row>
    <row r="201" spans="1:7" x14ac:dyDescent="0.3">
      <c r="A201" s="322" t="s">
        <v>953</v>
      </c>
      <c r="B201" s="350" t="s">
        <v>10</v>
      </c>
      <c r="C201" s="346">
        <v>3289.9764526700014</v>
      </c>
      <c r="D201" s="322" t="s">
        <v>857</v>
      </c>
      <c r="F201" s="347">
        <v>0.99999999999999989</v>
      </c>
      <c r="G201" s="322" t="s">
        <v>857</v>
      </c>
    </row>
    <row r="202" spans="1:7" x14ac:dyDescent="0.3">
      <c r="A202" s="322" t="s">
        <v>954</v>
      </c>
      <c r="B202" s="383" t="s">
        <v>888</v>
      </c>
      <c r="C202" s="346">
        <v>38.451141852015262</v>
      </c>
      <c r="D202" s="322" t="s">
        <v>857</v>
      </c>
      <c r="F202" s="356">
        <v>1.1687360807950461E-2</v>
      </c>
      <c r="G202" s="322" t="s">
        <v>857</v>
      </c>
    </row>
    <row r="203" spans="1:7" x14ac:dyDescent="0.3">
      <c r="A203" s="322" t="s">
        <v>955</v>
      </c>
      <c r="B203" s="383" t="s">
        <v>890</v>
      </c>
      <c r="C203" s="346">
        <v>30.97968534052411</v>
      </c>
      <c r="D203" s="322" t="s">
        <v>857</v>
      </c>
      <c r="F203" s="356">
        <v>9.4163851280401559E-3</v>
      </c>
      <c r="G203" s="322" t="s">
        <v>857</v>
      </c>
    </row>
    <row r="204" spans="1:7" x14ac:dyDescent="0.3">
      <c r="A204" s="322" t="s">
        <v>956</v>
      </c>
      <c r="B204" s="383" t="s">
        <v>892</v>
      </c>
      <c r="C204" s="346">
        <v>29.834600171087253</v>
      </c>
      <c r="D204" s="322" t="s">
        <v>857</v>
      </c>
      <c r="F204" s="356">
        <v>9.0683324334661398E-3</v>
      </c>
      <c r="G204" s="322" t="s">
        <v>857</v>
      </c>
    </row>
    <row r="205" spans="1:7" x14ac:dyDescent="0.3">
      <c r="A205" s="322" t="s">
        <v>957</v>
      </c>
      <c r="B205" s="383" t="s">
        <v>894</v>
      </c>
      <c r="C205" s="346">
        <v>23.156202036252239</v>
      </c>
      <c r="D205" s="322" t="s">
        <v>857</v>
      </c>
      <c r="F205" s="356">
        <v>7.0384096571450153E-3</v>
      </c>
      <c r="G205" s="322" t="s">
        <v>857</v>
      </c>
    </row>
    <row r="206" spans="1:7" x14ac:dyDescent="0.3">
      <c r="A206" s="322" t="s">
        <v>958</v>
      </c>
      <c r="B206" s="383" t="s">
        <v>896</v>
      </c>
      <c r="C206" s="346">
        <v>1.2319074025818209</v>
      </c>
      <c r="D206" s="322" t="s">
        <v>857</v>
      </c>
      <c r="F206" s="356">
        <v>3.7444261997135529E-4</v>
      </c>
      <c r="G206" s="322" t="s">
        <v>857</v>
      </c>
    </row>
    <row r="207" spans="1:7" x14ac:dyDescent="0.3">
      <c r="A207" s="322" t="s">
        <v>959</v>
      </c>
      <c r="B207" s="383" t="s">
        <v>898</v>
      </c>
      <c r="C207" s="346">
        <v>0</v>
      </c>
      <c r="D207" s="322" t="s">
        <v>857</v>
      </c>
      <c r="F207" s="356">
        <v>0</v>
      </c>
      <c r="G207" s="322" t="s">
        <v>857</v>
      </c>
    </row>
    <row r="208" spans="1:7" ht="15" customHeight="1" x14ac:dyDescent="0.3">
      <c r="A208" s="342"/>
      <c r="B208" s="343" t="s">
        <v>960</v>
      </c>
      <c r="C208" s="342" t="s">
        <v>961</v>
      </c>
      <c r="D208" s="342"/>
      <c r="E208" s="342"/>
      <c r="F208" s="342"/>
      <c r="G208" s="345"/>
    </row>
    <row r="209" spans="1:7" x14ac:dyDescent="0.3">
      <c r="A209" s="322" t="s">
        <v>962</v>
      </c>
      <c r="B209" s="341" t="s">
        <v>963</v>
      </c>
      <c r="C209" s="347">
        <v>0</v>
      </c>
      <c r="G209" s="322"/>
    </row>
    <row r="210" spans="1:7" x14ac:dyDescent="0.3">
      <c r="A210" s="322" t="s">
        <v>964</v>
      </c>
      <c r="B210" s="341" t="s">
        <v>965</v>
      </c>
      <c r="C210" s="347">
        <v>0.88991989165877272</v>
      </c>
      <c r="G210" s="322"/>
    </row>
    <row r="211" spans="1:7" x14ac:dyDescent="0.3">
      <c r="A211" s="322" t="s">
        <v>966</v>
      </c>
      <c r="B211" s="341" t="s">
        <v>967</v>
      </c>
      <c r="C211" s="347">
        <v>0</v>
      </c>
      <c r="G211" s="322"/>
    </row>
    <row r="212" spans="1:7" x14ac:dyDescent="0.3">
      <c r="A212" s="322" t="s">
        <v>968</v>
      </c>
      <c r="B212" s="341" t="s">
        <v>969</v>
      </c>
      <c r="C212" s="347">
        <v>0</v>
      </c>
      <c r="G212" s="322"/>
    </row>
    <row r="213" spans="1:7" x14ac:dyDescent="0.3">
      <c r="A213" s="322" t="s">
        <v>970</v>
      </c>
      <c r="B213" s="341" t="s">
        <v>971</v>
      </c>
      <c r="C213" s="347">
        <v>3.8665742697569297E-2</v>
      </c>
      <c r="G213" s="322"/>
    </row>
    <row r="214" spans="1:7" x14ac:dyDescent="0.3">
      <c r="A214" s="322" t="s">
        <v>972</v>
      </c>
      <c r="B214" s="341" t="s">
        <v>51</v>
      </c>
      <c r="C214" s="347">
        <v>4.4768893674137708E-4</v>
      </c>
      <c r="G214" s="322"/>
    </row>
    <row r="215" spans="1:7" x14ac:dyDescent="0.3">
      <c r="A215" s="322" t="s">
        <v>973</v>
      </c>
      <c r="B215" s="341" t="s">
        <v>974</v>
      </c>
      <c r="C215" s="347">
        <v>0</v>
      </c>
      <c r="G215" s="322"/>
    </row>
    <row r="216" spans="1:7" x14ac:dyDescent="0.3">
      <c r="A216" s="322" t="s">
        <v>975</v>
      </c>
      <c r="B216" s="341" t="s">
        <v>976</v>
      </c>
      <c r="C216" s="347">
        <v>5.3395920161505374E-5</v>
      </c>
      <c r="G216" s="322"/>
    </row>
    <row r="217" spans="1:7" x14ac:dyDescent="0.3">
      <c r="A217" s="322" t="s">
        <v>977</v>
      </c>
      <c r="B217" s="341" t="s">
        <v>978</v>
      </c>
      <c r="C217" s="347">
        <v>0</v>
      </c>
      <c r="G217" s="322"/>
    </row>
    <row r="218" spans="1:7" x14ac:dyDescent="0.3">
      <c r="A218" s="322" t="s">
        <v>979</v>
      </c>
      <c r="B218" s="341" t="s">
        <v>9</v>
      </c>
      <c r="C218" s="347">
        <v>7.0913280786755017E-2</v>
      </c>
      <c r="G218" s="322"/>
    </row>
    <row r="219" spans="1:7" x14ac:dyDescent="0.3">
      <c r="A219" s="322" t="s">
        <v>980</v>
      </c>
      <c r="B219" s="383" t="s">
        <v>981</v>
      </c>
      <c r="C219" s="371">
        <v>0</v>
      </c>
      <c r="G219" s="322"/>
    </row>
    <row r="220" spans="1:7" x14ac:dyDescent="0.3">
      <c r="A220" s="322" t="s">
        <v>982</v>
      </c>
      <c r="B220" s="383" t="s">
        <v>697</v>
      </c>
      <c r="C220" s="371">
        <v>0</v>
      </c>
      <c r="G220" s="322"/>
    </row>
    <row r="221" spans="1:7" x14ac:dyDescent="0.3">
      <c r="A221" s="322" t="s">
        <v>983</v>
      </c>
      <c r="B221" s="383" t="s">
        <v>699</v>
      </c>
      <c r="C221" s="371">
        <v>0</v>
      </c>
      <c r="G221" s="322"/>
    </row>
    <row r="222" spans="1:7" x14ac:dyDescent="0.3">
      <c r="A222" s="322" t="s">
        <v>984</v>
      </c>
      <c r="B222" s="383" t="s">
        <v>701</v>
      </c>
      <c r="C222" s="371">
        <v>0</v>
      </c>
      <c r="G222" s="322"/>
    </row>
    <row r="223" spans="1:7" x14ac:dyDescent="0.3">
      <c r="A223" s="322" t="s">
        <v>985</v>
      </c>
      <c r="B223" s="383" t="s">
        <v>703</v>
      </c>
      <c r="C223" s="371">
        <v>0</v>
      </c>
      <c r="G223" s="322"/>
    </row>
    <row r="224" spans="1:7" x14ac:dyDescent="0.3">
      <c r="A224" s="322" t="s">
        <v>986</v>
      </c>
      <c r="B224" s="383" t="s">
        <v>987</v>
      </c>
      <c r="C224" s="371">
        <v>0</v>
      </c>
      <c r="G224" s="322"/>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3"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tabSelected="1" topLeftCell="A7" zoomScale="70" zoomScaleNormal="70" zoomScaleSheetLayoutView="40" zoomScalePageLayoutView="40" workbookViewId="0">
      <selection activeCell="N22" sqref="N22"/>
    </sheetView>
  </sheetViews>
  <sheetFormatPr defaultColWidth="11.44140625" defaultRowHeight="14.4" outlineLevelRow="1" x14ac:dyDescent="0.3"/>
  <cols>
    <col min="1" max="1" width="16.33203125" customWidth="1"/>
    <col min="2" max="2" width="64.33203125" style="322" customWidth="1"/>
    <col min="3" max="3" width="88.33203125" style="300" customWidth="1"/>
    <col min="4" max="13" width="11.44140625" style="300"/>
  </cols>
  <sheetData>
    <row r="1" spans="1:3" ht="31.2" x14ac:dyDescent="0.3">
      <c r="A1" s="319" t="s">
        <v>991</v>
      </c>
      <c r="B1" s="319"/>
      <c r="C1" s="320"/>
    </row>
    <row r="2" spans="1:3" x14ac:dyDescent="0.3">
      <c r="B2" s="320"/>
      <c r="C2" s="320"/>
    </row>
    <row r="3" spans="1:3" x14ac:dyDescent="0.3">
      <c r="A3" s="394" t="s">
        <v>992</v>
      </c>
      <c r="B3" s="395"/>
      <c r="C3" s="320"/>
    </row>
    <row r="4" spans="1:3" x14ac:dyDescent="0.3">
      <c r="C4" s="320"/>
    </row>
    <row r="5" spans="1:3" ht="18" x14ac:dyDescent="0.3">
      <c r="A5" s="334" t="s">
        <v>441</v>
      </c>
      <c r="B5" s="334" t="s">
        <v>993</v>
      </c>
      <c r="C5" s="396" t="s">
        <v>994</v>
      </c>
    </row>
    <row r="6" spans="1:3" x14ac:dyDescent="0.3">
      <c r="A6" s="401" t="s">
        <v>995</v>
      </c>
      <c r="B6" s="337" t="s">
        <v>996</v>
      </c>
      <c r="C6" s="322" t="s">
        <v>997</v>
      </c>
    </row>
    <row r="7" spans="1:3" x14ac:dyDescent="0.3">
      <c r="A7" s="401" t="s">
        <v>998</v>
      </c>
      <c r="B7" s="337" t="s">
        <v>999</v>
      </c>
      <c r="C7" s="322" t="s">
        <v>1000</v>
      </c>
    </row>
    <row r="8" spans="1:3" x14ac:dyDescent="0.3">
      <c r="A8" s="401" t="s">
        <v>1001</v>
      </c>
      <c r="B8" s="337" t="s">
        <v>1002</v>
      </c>
      <c r="C8" s="322" t="s">
        <v>1003</v>
      </c>
    </row>
    <row r="9" spans="1:3" ht="381.75" customHeight="1" x14ac:dyDescent="0.3">
      <c r="A9" s="412" t="s">
        <v>1004</v>
      </c>
      <c r="B9" s="413" t="s">
        <v>1005</v>
      </c>
      <c r="C9" s="414" t="s">
        <v>1006</v>
      </c>
    </row>
    <row r="10" spans="1:3" ht="166.5" customHeight="1" x14ac:dyDescent="0.3">
      <c r="A10" s="412"/>
      <c r="B10" s="413"/>
      <c r="C10" s="414"/>
    </row>
    <row r="11" spans="1:3" ht="57.75" customHeight="1" x14ac:dyDescent="0.3">
      <c r="A11" s="401" t="s">
        <v>1007</v>
      </c>
      <c r="B11" s="337" t="s">
        <v>1008</v>
      </c>
      <c r="C11" s="322" t="s">
        <v>1009</v>
      </c>
    </row>
    <row r="12" spans="1:3" ht="90.75" customHeight="1" x14ac:dyDescent="0.3">
      <c r="A12" s="401" t="s">
        <v>1010</v>
      </c>
      <c r="B12" s="337" t="s">
        <v>1011</v>
      </c>
      <c r="C12" s="322" t="s">
        <v>1009</v>
      </c>
    </row>
    <row r="13" spans="1:3" ht="48" customHeight="1" x14ac:dyDescent="0.3">
      <c r="A13" s="401" t="s">
        <v>1012</v>
      </c>
      <c r="B13" s="337" t="s">
        <v>1013</v>
      </c>
      <c r="C13" s="322" t="s">
        <v>1014</v>
      </c>
    </row>
    <row r="14" spans="1:3" ht="21.75" customHeight="1" x14ac:dyDescent="0.3">
      <c r="A14" s="401" t="s">
        <v>1015</v>
      </c>
      <c r="B14" s="337" t="s">
        <v>1016</v>
      </c>
      <c r="C14" s="322"/>
    </row>
    <row r="15" spans="1:3" ht="57" customHeight="1" x14ac:dyDescent="0.3">
      <c r="A15" s="401" t="s">
        <v>1017</v>
      </c>
      <c r="B15" s="337" t="s">
        <v>1018</v>
      </c>
      <c r="C15" s="322"/>
    </row>
    <row r="16" spans="1:3" ht="39.75" customHeight="1" x14ac:dyDescent="0.3">
      <c r="A16" s="401" t="s">
        <v>1019</v>
      </c>
      <c r="B16" s="337" t="s">
        <v>1020</v>
      </c>
      <c r="C16" s="322" t="s">
        <v>1021</v>
      </c>
    </row>
    <row r="17" spans="1:3" ht="58.5" customHeight="1" x14ac:dyDescent="0.3">
      <c r="A17" s="401" t="s">
        <v>1022</v>
      </c>
      <c r="B17" s="398" t="s">
        <v>1023</v>
      </c>
      <c r="C17" s="322" t="s">
        <v>151</v>
      </c>
    </row>
    <row r="18" spans="1:3" ht="37.5" customHeight="1" x14ac:dyDescent="0.3">
      <c r="A18" s="401" t="s">
        <v>1024</v>
      </c>
      <c r="B18" s="398" t="s">
        <v>1025</v>
      </c>
      <c r="C18" s="322"/>
    </row>
    <row r="19" spans="1:3" ht="43.5" customHeight="1" x14ac:dyDescent="0.3">
      <c r="A19" s="401" t="s">
        <v>1026</v>
      </c>
      <c r="B19" s="398" t="s">
        <v>1027</v>
      </c>
      <c r="C19" s="322" t="s">
        <v>170</v>
      </c>
    </row>
    <row r="20" spans="1:3" hidden="1" outlineLevel="1" x14ac:dyDescent="0.3">
      <c r="A20" s="401" t="s">
        <v>1028</v>
      </c>
      <c r="B20" s="398" t="s">
        <v>1029</v>
      </c>
      <c r="C20" s="322" t="s">
        <v>857</v>
      </c>
    </row>
    <row r="21" spans="1:3" hidden="1" outlineLevel="1" x14ac:dyDescent="0.3">
      <c r="A21" s="401" t="s">
        <v>1030</v>
      </c>
      <c r="B21" s="390"/>
      <c r="C21" s="322"/>
    </row>
    <row r="22" spans="1:3" hidden="1" outlineLevel="1" x14ac:dyDescent="0.3">
      <c r="A22" s="401" t="s">
        <v>1031</v>
      </c>
      <c r="B22" s="390"/>
      <c r="C22" s="322"/>
    </row>
    <row r="23" spans="1:3" hidden="1" outlineLevel="1" x14ac:dyDescent="0.3">
      <c r="A23" s="401" t="s">
        <v>1032</v>
      </c>
      <c r="B23" s="390"/>
      <c r="C23" s="322"/>
    </row>
    <row r="24" spans="1:3" hidden="1" outlineLevel="1" x14ac:dyDescent="0.3">
      <c r="A24" s="401" t="s">
        <v>1033</v>
      </c>
      <c r="B24" s="390"/>
      <c r="C24" s="322"/>
    </row>
    <row r="25" spans="1:3" ht="18" collapsed="1" x14ac:dyDescent="0.3">
      <c r="A25" s="334"/>
      <c r="B25" s="334" t="s">
        <v>1034</v>
      </c>
      <c r="C25" s="396" t="s">
        <v>1035</v>
      </c>
    </row>
    <row r="26" spans="1:3" x14ac:dyDescent="0.3">
      <c r="A26" s="401" t="s">
        <v>1036</v>
      </c>
      <c r="B26" s="398" t="s">
        <v>1037</v>
      </c>
      <c r="C26" s="322" t="s">
        <v>857</v>
      </c>
    </row>
    <row r="27" spans="1:3" x14ac:dyDescent="0.3">
      <c r="A27" s="401" t="s">
        <v>1038</v>
      </c>
      <c r="B27" s="398" t="s">
        <v>1039</v>
      </c>
      <c r="C27" s="322" t="s">
        <v>1003</v>
      </c>
    </row>
    <row r="28" spans="1:3" x14ac:dyDescent="0.3">
      <c r="A28" s="401" t="s">
        <v>1040</v>
      </c>
      <c r="B28" s="398" t="s">
        <v>1041</v>
      </c>
      <c r="C28" s="322" t="s">
        <v>1042</v>
      </c>
    </row>
    <row r="29" spans="1:3" hidden="1" outlineLevel="1" x14ac:dyDescent="0.3">
      <c r="A29" s="401" t="s">
        <v>1036</v>
      </c>
      <c r="B29" s="341"/>
      <c r="C29" s="322"/>
    </row>
    <row r="30" spans="1:3" hidden="1" outlineLevel="1" x14ac:dyDescent="0.3">
      <c r="A30" s="401" t="s">
        <v>1043</v>
      </c>
      <c r="B30" s="341"/>
      <c r="C30" s="322"/>
    </row>
    <row r="31" spans="1:3" hidden="1" outlineLevel="1" x14ac:dyDescent="0.3">
      <c r="A31" s="401" t="s">
        <v>1044</v>
      </c>
      <c r="B31" s="398"/>
      <c r="C31" s="322"/>
    </row>
    <row r="32" spans="1:3" ht="18" collapsed="1" x14ac:dyDescent="0.3">
      <c r="A32" s="334"/>
      <c r="B32" s="334" t="s">
        <v>1045</v>
      </c>
      <c r="C32" s="396" t="s">
        <v>994</v>
      </c>
    </row>
    <row r="33" spans="1:3" x14ac:dyDescent="0.3">
      <c r="A33" s="401" t="s">
        <v>1046</v>
      </c>
      <c r="B33" s="337" t="s">
        <v>1047</v>
      </c>
      <c r="C33" s="322" t="s">
        <v>1048</v>
      </c>
    </row>
    <row r="34" spans="1:3" hidden="1" x14ac:dyDescent="0.3">
      <c r="A34" s="397" t="s">
        <v>1049</v>
      </c>
      <c r="B34" s="341"/>
    </row>
    <row r="35" spans="1:3" hidden="1" x14ac:dyDescent="0.3">
      <c r="A35" s="397" t="s">
        <v>1050</v>
      </c>
      <c r="B35" s="341"/>
    </row>
    <row r="36" spans="1:3" hidden="1" x14ac:dyDescent="0.3">
      <c r="A36" s="397" t="s">
        <v>1051</v>
      </c>
      <c r="B36" s="341"/>
    </row>
    <row r="37" spans="1:3" hidden="1" x14ac:dyDescent="0.3">
      <c r="A37" s="397" t="s">
        <v>1052</v>
      </c>
      <c r="B37" s="341"/>
    </row>
    <row r="38" spans="1:3" hidden="1" x14ac:dyDescent="0.3">
      <c r="A38" s="397" t="s">
        <v>1053</v>
      </c>
      <c r="B38" s="341"/>
    </row>
    <row r="39" spans="1:3" x14ac:dyDescent="0.3">
      <c r="B39" s="341"/>
    </row>
    <row r="40" spans="1:3" x14ac:dyDescent="0.3">
      <c r="B40" s="341"/>
    </row>
    <row r="41" spans="1:3" x14ac:dyDescent="0.3">
      <c r="B41" s="341"/>
    </row>
    <row r="42" spans="1:3" x14ac:dyDescent="0.3">
      <c r="B42" s="341"/>
    </row>
    <row r="43" spans="1:3" x14ac:dyDescent="0.3">
      <c r="B43" s="341"/>
    </row>
    <row r="44" spans="1:3" x14ac:dyDescent="0.3">
      <c r="B44" s="341"/>
    </row>
    <row r="45" spans="1:3" x14ac:dyDescent="0.3">
      <c r="B45" s="341"/>
    </row>
    <row r="46" spans="1:3" x14ac:dyDescent="0.3">
      <c r="B46" s="341"/>
    </row>
    <row r="47" spans="1:3" x14ac:dyDescent="0.3">
      <c r="B47" s="341"/>
    </row>
    <row r="48" spans="1:3" x14ac:dyDescent="0.3">
      <c r="B48" s="341"/>
    </row>
    <row r="49" spans="2:2" x14ac:dyDescent="0.3">
      <c r="B49" s="341"/>
    </row>
    <row r="50" spans="2:2" x14ac:dyDescent="0.3">
      <c r="B50" s="341"/>
    </row>
    <row r="51" spans="2:2" x14ac:dyDescent="0.3">
      <c r="B51" s="341"/>
    </row>
    <row r="52" spans="2:2" x14ac:dyDescent="0.3">
      <c r="B52" s="341"/>
    </row>
    <row r="53" spans="2:2" x14ac:dyDescent="0.3">
      <c r="B53" s="341"/>
    </row>
    <row r="54" spans="2:2" x14ac:dyDescent="0.3">
      <c r="B54" s="341"/>
    </row>
    <row r="55" spans="2:2" x14ac:dyDescent="0.3">
      <c r="B55" s="341"/>
    </row>
    <row r="56" spans="2:2" x14ac:dyDescent="0.3">
      <c r="B56" s="341"/>
    </row>
    <row r="57" spans="2:2" x14ac:dyDescent="0.3">
      <c r="B57" s="341"/>
    </row>
    <row r="58" spans="2:2" x14ac:dyDescent="0.3">
      <c r="B58" s="341"/>
    </row>
    <row r="59" spans="2:2" x14ac:dyDescent="0.3">
      <c r="B59" s="341"/>
    </row>
    <row r="60" spans="2:2" x14ac:dyDescent="0.3">
      <c r="B60" s="341"/>
    </row>
    <row r="61" spans="2:2" x14ac:dyDescent="0.3">
      <c r="B61" s="341"/>
    </row>
    <row r="62" spans="2:2" x14ac:dyDescent="0.3">
      <c r="B62" s="341"/>
    </row>
    <row r="63" spans="2:2" x14ac:dyDescent="0.3">
      <c r="B63" s="341"/>
    </row>
    <row r="64" spans="2:2" x14ac:dyDescent="0.3">
      <c r="B64" s="341"/>
    </row>
    <row r="65" spans="2:2" x14ac:dyDescent="0.3">
      <c r="B65" s="341"/>
    </row>
    <row r="66" spans="2:2" x14ac:dyDescent="0.3">
      <c r="B66" s="341"/>
    </row>
    <row r="67" spans="2:2" x14ac:dyDescent="0.3">
      <c r="B67" s="341"/>
    </row>
    <row r="68" spans="2:2" x14ac:dyDescent="0.3">
      <c r="B68" s="341"/>
    </row>
    <row r="69" spans="2:2" x14ac:dyDescent="0.3">
      <c r="B69" s="341"/>
    </row>
    <row r="70" spans="2:2" x14ac:dyDescent="0.3">
      <c r="B70" s="341"/>
    </row>
    <row r="71" spans="2:2" x14ac:dyDescent="0.3">
      <c r="B71" s="341"/>
    </row>
    <row r="72" spans="2:2" x14ac:dyDescent="0.3">
      <c r="B72" s="341"/>
    </row>
    <row r="73" spans="2:2" x14ac:dyDescent="0.3">
      <c r="B73" s="341"/>
    </row>
    <row r="74" spans="2:2" x14ac:dyDescent="0.3">
      <c r="B74" s="341"/>
    </row>
    <row r="75" spans="2:2" x14ac:dyDescent="0.3">
      <c r="B75" s="341"/>
    </row>
    <row r="76" spans="2:2" x14ac:dyDescent="0.3">
      <c r="B76" s="341"/>
    </row>
    <row r="77" spans="2:2" x14ac:dyDescent="0.3">
      <c r="B77" s="341"/>
    </row>
    <row r="78" spans="2:2" x14ac:dyDescent="0.3">
      <c r="B78" s="341"/>
    </row>
    <row r="79" spans="2:2" x14ac:dyDescent="0.3">
      <c r="B79" s="341"/>
    </row>
    <row r="80" spans="2:2" x14ac:dyDescent="0.3">
      <c r="B80" s="341"/>
    </row>
    <row r="81" spans="2:2" x14ac:dyDescent="0.3">
      <c r="B81" s="341"/>
    </row>
    <row r="82" spans="2:2" x14ac:dyDescent="0.3">
      <c r="B82" s="341"/>
    </row>
    <row r="83" spans="2:2" x14ac:dyDescent="0.3">
      <c r="B83" s="341"/>
    </row>
    <row r="84" spans="2:2" x14ac:dyDescent="0.3">
      <c r="B84" s="320"/>
    </row>
    <row r="85" spans="2:2" x14ac:dyDescent="0.3">
      <c r="B85" s="320"/>
    </row>
    <row r="86" spans="2:2" x14ac:dyDescent="0.3">
      <c r="B86" s="320"/>
    </row>
    <row r="87" spans="2:2" x14ac:dyDescent="0.3">
      <c r="B87" s="320"/>
    </row>
    <row r="88" spans="2:2" x14ac:dyDescent="0.3">
      <c r="B88" s="320"/>
    </row>
    <row r="89" spans="2:2" x14ac:dyDescent="0.3">
      <c r="B89" s="320"/>
    </row>
    <row r="90" spans="2:2" x14ac:dyDescent="0.3">
      <c r="B90" s="320"/>
    </row>
    <row r="91" spans="2:2" x14ac:dyDescent="0.3">
      <c r="B91" s="320"/>
    </row>
    <row r="92" spans="2:2" x14ac:dyDescent="0.3">
      <c r="B92" s="320"/>
    </row>
    <row r="93" spans="2:2" x14ac:dyDescent="0.3">
      <c r="B93" s="320"/>
    </row>
    <row r="94" spans="2:2" x14ac:dyDescent="0.3">
      <c r="B94" s="341"/>
    </row>
    <row r="95" spans="2:2" x14ac:dyDescent="0.3">
      <c r="B95" s="341"/>
    </row>
    <row r="96" spans="2:2" x14ac:dyDescent="0.3">
      <c r="B96" s="341"/>
    </row>
    <row r="97" spans="2:2" x14ac:dyDescent="0.3">
      <c r="B97" s="341"/>
    </row>
    <row r="98" spans="2:2" x14ac:dyDescent="0.3">
      <c r="B98" s="341"/>
    </row>
    <row r="99" spans="2:2" x14ac:dyDescent="0.3">
      <c r="B99" s="341"/>
    </row>
    <row r="100" spans="2:2" x14ac:dyDescent="0.3">
      <c r="B100" s="341"/>
    </row>
    <row r="101" spans="2:2" x14ac:dyDescent="0.3">
      <c r="B101" s="341"/>
    </row>
    <row r="102" spans="2:2" x14ac:dyDescent="0.3">
      <c r="B102" s="355"/>
    </row>
    <row r="103" spans="2:2" x14ac:dyDescent="0.3">
      <c r="B103" s="341"/>
    </row>
    <row r="104" spans="2:2" x14ac:dyDescent="0.3">
      <c r="B104" s="341"/>
    </row>
    <row r="105" spans="2:2" x14ac:dyDescent="0.3">
      <c r="B105" s="341"/>
    </row>
    <row r="106" spans="2:2" x14ac:dyDescent="0.3">
      <c r="B106" s="341"/>
    </row>
    <row r="107" spans="2:2" x14ac:dyDescent="0.3">
      <c r="B107" s="341"/>
    </row>
    <row r="108" spans="2:2" x14ac:dyDescent="0.3">
      <c r="B108" s="341"/>
    </row>
    <row r="109" spans="2:2" x14ac:dyDescent="0.3">
      <c r="B109" s="341"/>
    </row>
    <row r="110" spans="2:2" x14ac:dyDescent="0.3">
      <c r="B110" s="341"/>
    </row>
    <row r="111" spans="2:2" x14ac:dyDescent="0.3">
      <c r="B111" s="341"/>
    </row>
    <row r="112" spans="2:2" x14ac:dyDescent="0.3">
      <c r="B112" s="341"/>
    </row>
    <row r="113" spans="2:2" x14ac:dyDescent="0.3">
      <c r="B113" s="341"/>
    </row>
    <row r="114" spans="2:2" x14ac:dyDescent="0.3">
      <c r="B114" s="341"/>
    </row>
    <row r="115" spans="2:2" x14ac:dyDescent="0.3">
      <c r="B115" s="341"/>
    </row>
    <row r="116" spans="2:2" x14ac:dyDescent="0.3">
      <c r="B116" s="341"/>
    </row>
    <row r="117" spans="2:2" x14ac:dyDescent="0.3">
      <c r="B117" s="341"/>
    </row>
    <row r="118" spans="2:2" x14ac:dyDescent="0.3">
      <c r="B118" s="341"/>
    </row>
    <row r="119" spans="2:2" x14ac:dyDescent="0.3">
      <c r="B119" s="341"/>
    </row>
    <row r="121" spans="2:2" x14ac:dyDescent="0.3">
      <c r="B121" s="341"/>
    </row>
    <row r="122" spans="2:2" x14ac:dyDescent="0.3">
      <c r="B122" s="341"/>
    </row>
    <row r="123" spans="2:2" x14ac:dyDescent="0.3">
      <c r="B123" s="341"/>
    </row>
    <row r="128" spans="2:2" x14ac:dyDescent="0.3">
      <c r="B128" s="328"/>
    </row>
    <row r="129" spans="2:2" x14ac:dyDescent="0.3">
      <c r="B129" s="399"/>
    </row>
    <row r="135" spans="2:2" x14ac:dyDescent="0.3">
      <c r="B135" s="398"/>
    </row>
    <row r="136" spans="2:2" x14ac:dyDescent="0.3">
      <c r="B136" s="341"/>
    </row>
    <row r="138" spans="2:2" x14ac:dyDescent="0.3">
      <c r="B138" s="341"/>
    </row>
    <row r="139" spans="2:2" x14ac:dyDescent="0.3">
      <c r="B139" s="341"/>
    </row>
    <row r="140" spans="2:2" x14ac:dyDescent="0.3">
      <c r="B140" s="341"/>
    </row>
    <row r="141" spans="2:2" x14ac:dyDescent="0.3">
      <c r="B141" s="341"/>
    </row>
    <row r="142" spans="2:2" x14ac:dyDescent="0.3">
      <c r="B142" s="341"/>
    </row>
    <row r="143" spans="2:2" x14ac:dyDescent="0.3">
      <c r="B143" s="341"/>
    </row>
    <row r="144" spans="2:2" x14ac:dyDescent="0.3">
      <c r="B144" s="341"/>
    </row>
    <row r="145" spans="2:2" x14ac:dyDescent="0.3">
      <c r="B145" s="341"/>
    </row>
    <row r="146" spans="2:2" x14ac:dyDescent="0.3">
      <c r="B146" s="341"/>
    </row>
    <row r="147" spans="2:2" x14ac:dyDescent="0.3">
      <c r="B147" s="341"/>
    </row>
    <row r="148" spans="2:2" x14ac:dyDescent="0.3">
      <c r="B148" s="341"/>
    </row>
    <row r="149" spans="2:2" x14ac:dyDescent="0.3">
      <c r="B149" s="341"/>
    </row>
    <row r="246" spans="2:2" x14ac:dyDescent="0.3">
      <c r="B246" s="337"/>
    </row>
    <row r="247" spans="2:2" x14ac:dyDescent="0.3">
      <c r="B247" s="341"/>
    </row>
    <row r="248" spans="2:2" x14ac:dyDescent="0.3">
      <c r="B248" s="341"/>
    </row>
    <row r="251" spans="2:2" x14ac:dyDescent="0.3">
      <c r="B251" s="341"/>
    </row>
    <row r="267" spans="2:2" x14ac:dyDescent="0.3">
      <c r="B267" s="337"/>
    </row>
    <row r="297" spans="2:2" x14ac:dyDescent="0.3">
      <c r="B297" s="328"/>
    </row>
    <row r="298" spans="2:2" x14ac:dyDescent="0.3">
      <c r="B298" s="341"/>
    </row>
    <row r="300" spans="2:2" x14ac:dyDescent="0.3">
      <c r="B300" s="341"/>
    </row>
    <row r="301" spans="2:2" x14ac:dyDescent="0.3">
      <c r="B301" s="341"/>
    </row>
    <row r="302" spans="2:2" x14ac:dyDescent="0.3">
      <c r="B302" s="341"/>
    </row>
    <row r="303" spans="2:2" x14ac:dyDescent="0.3">
      <c r="B303" s="341"/>
    </row>
    <row r="304" spans="2:2" x14ac:dyDescent="0.3">
      <c r="B304" s="341"/>
    </row>
    <row r="305" spans="2:2" x14ac:dyDescent="0.3">
      <c r="B305" s="341"/>
    </row>
    <row r="306" spans="2:2" x14ac:dyDescent="0.3">
      <c r="B306" s="341"/>
    </row>
    <row r="307" spans="2:2" x14ac:dyDescent="0.3">
      <c r="B307" s="341"/>
    </row>
    <row r="308" spans="2:2" x14ac:dyDescent="0.3">
      <c r="B308" s="341"/>
    </row>
    <row r="309" spans="2:2" x14ac:dyDescent="0.3">
      <c r="B309" s="341"/>
    </row>
    <row r="310" spans="2:2" x14ac:dyDescent="0.3">
      <c r="B310" s="341"/>
    </row>
    <row r="311" spans="2:2" x14ac:dyDescent="0.3">
      <c r="B311" s="341"/>
    </row>
    <row r="323" spans="2:2" x14ac:dyDescent="0.3">
      <c r="B323" s="341"/>
    </row>
    <row r="324" spans="2:2" x14ac:dyDescent="0.3">
      <c r="B324" s="341"/>
    </row>
    <row r="325" spans="2:2" x14ac:dyDescent="0.3">
      <c r="B325" s="341"/>
    </row>
    <row r="326" spans="2:2" x14ac:dyDescent="0.3">
      <c r="B326" s="341"/>
    </row>
    <row r="327" spans="2:2" x14ac:dyDescent="0.3">
      <c r="B327" s="341"/>
    </row>
    <row r="328" spans="2:2" x14ac:dyDescent="0.3">
      <c r="B328" s="341"/>
    </row>
    <row r="329" spans="2:2" x14ac:dyDescent="0.3">
      <c r="B329" s="341"/>
    </row>
    <row r="330" spans="2:2" x14ac:dyDescent="0.3">
      <c r="B330" s="341"/>
    </row>
    <row r="331" spans="2:2" x14ac:dyDescent="0.3">
      <c r="B331" s="341"/>
    </row>
    <row r="333" spans="2:2" x14ac:dyDescent="0.3">
      <c r="B333" s="341"/>
    </row>
    <row r="334" spans="2:2" x14ac:dyDescent="0.3">
      <c r="B334" s="341"/>
    </row>
    <row r="335" spans="2:2" x14ac:dyDescent="0.3">
      <c r="B335" s="341"/>
    </row>
    <row r="336" spans="2:2" x14ac:dyDescent="0.3">
      <c r="B336" s="341"/>
    </row>
    <row r="337" spans="2:2" x14ac:dyDescent="0.3">
      <c r="B337" s="341"/>
    </row>
    <row r="339" spans="2:2" x14ac:dyDescent="0.3">
      <c r="B339" s="341"/>
    </row>
    <row r="342" spans="2:2" x14ac:dyDescent="0.3">
      <c r="B342" s="341"/>
    </row>
    <row r="345" spans="2:2" x14ac:dyDescent="0.3">
      <c r="B345" s="341"/>
    </row>
    <row r="346" spans="2:2" x14ac:dyDescent="0.3">
      <c r="B346" s="341"/>
    </row>
    <row r="347" spans="2:2" x14ac:dyDescent="0.3">
      <c r="B347" s="341"/>
    </row>
    <row r="348" spans="2:2" x14ac:dyDescent="0.3">
      <c r="B348" s="341"/>
    </row>
    <row r="349" spans="2:2" x14ac:dyDescent="0.3">
      <c r="B349" s="341"/>
    </row>
    <row r="350" spans="2:2" x14ac:dyDescent="0.3">
      <c r="B350" s="341"/>
    </row>
    <row r="351" spans="2:2" x14ac:dyDescent="0.3">
      <c r="B351" s="341"/>
    </row>
    <row r="352" spans="2:2" x14ac:dyDescent="0.3">
      <c r="B352" s="341"/>
    </row>
    <row r="353" spans="2:2" x14ac:dyDescent="0.3">
      <c r="B353" s="341"/>
    </row>
    <row r="354" spans="2:2" x14ac:dyDescent="0.3">
      <c r="B354" s="341"/>
    </row>
    <row r="355" spans="2:2" x14ac:dyDescent="0.3">
      <c r="B355" s="341"/>
    </row>
    <row r="356" spans="2:2" x14ac:dyDescent="0.3">
      <c r="B356" s="341"/>
    </row>
    <row r="357" spans="2:2" x14ac:dyDescent="0.3">
      <c r="B357" s="341"/>
    </row>
    <row r="358" spans="2:2" x14ac:dyDescent="0.3">
      <c r="B358" s="341"/>
    </row>
    <row r="359" spans="2:2" x14ac:dyDescent="0.3">
      <c r="B359" s="341"/>
    </row>
    <row r="360" spans="2:2" x14ac:dyDescent="0.3">
      <c r="B360" s="341"/>
    </row>
    <row r="361" spans="2:2" x14ac:dyDescent="0.3">
      <c r="B361" s="341"/>
    </row>
    <row r="362" spans="2:2" x14ac:dyDescent="0.3">
      <c r="B362" s="341"/>
    </row>
    <row r="363" spans="2:2" x14ac:dyDescent="0.3">
      <c r="B363" s="341"/>
    </row>
    <row r="367" spans="2:2" x14ac:dyDescent="0.3">
      <c r="B367" s="328"/>
    </row>
    <row r="384" spans="2:2" x14ac:dyDescent="0.3">
      <c r="B384" s="400"/>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9"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theme="3" tint="-0.249977111117893"/>
    <pageSetUpPr fitToPage="1"/>
  </sheetPr>
  <dimension ref="B1:D37"/>
  <sheetViews>
    <sheetView tabSelected="1" topLeftCell="A4" zoomScaleNormal="100" zoomScaleSheetLayoutView="90" workbookViewId="0">
      <selection activeCell="N22" sqref="N22"/>
    </sheetView>
  </sheetViews>
  <sheetFormatPr defaultColWidth="15.88671875" defaultRowHeight="14.4" x14ac:dyDescent="0.3"/>
  <cols>
    <col min="1" max="1" width="3.44140625" style="3" customWidth="1"/>
    <col min="2" max="2" width="18.6640625" style="3" customWidth="1"/>
    <col min="3" max="3" width="95.5546875" style="3" customWidth="1"/>
    <col min="4" max="4" width="15.109375" style="3" customWidth="1"/>
    <col min="5" max="5" width="2.88671875" style="3" customWidth="1"/>
    <col min="6" max="6" width="1.88671875" style="3" customWidth="1"/>
    <col min="7" max="256" width="15.88671875" style="3"/>
    <col min="257" max="257" width="3.44140625" style="3" customWidth="1"/>
    <col min="258" max="258" width="18.6640625" style="3" customWidth="1"/>
    <col min="259" max="259" width="95.5546875" style="3" customWidth="1"/>
    <col min="260" max="260" width="15.109375" style="3" customWidth="1"/>
    <col min="261" max="261" width="2.88671875" style="3" customWidth="1"/>
    <col min="262" max="262" width="1.88671875" style="3" customWidth="1"/>
    <col min="263" max="512" width="15.88671875" style="3"/>
    <col min="513" max="513" width="3.44140625" style="3" customWidth="1"/>
    <col min="514" max="514" width="18.6640625" style="3" customWidth="1"/>
    <col min="515" max="515" width="95.5546875" style="3" customWidth="1"/>
    <col min="516" max="516" width="15.109375" style="3" customWidth="1"/>
    <col min="517" max="517" width="2.88671875" style="3" customWidth="1"/>
    <col min="518" max="518" width="1.88671875" style="3" customWidth="1"/>
    <col min="519" max="768" width="15.88671875" style="3"/>
    <col min="769" max="769" width="3.44140625" style="3" customWidth="1"/>
    <col min="770" max="770" width="18.6640625" style="3" customWidth="1"/>
    <col min="771" max="771" width="95.5546875" style="3" customWidth="1"/>
    <col min="772" max="772" width="15.109375" style="3" customWidth="1"/>
    <col min="773" max="773" width="2.88671875" style="3" customWidth="1"/>
    <col min="774" max="774" width="1.88671875" style="3" customWidth="1"/>
    <col min="775" max="1024" width="15.88671875" style="3"/>
    <col min="1025" max="1025" width="3.44140625" style="3" customWidth="1"/>
    <col min="1026" max="1026" width="18.6640625" style="3" customWidth="1"/>
    <col min="1027" max="1027" width="95.5546875" style="3" customWidth="1"/>
    <col min="1028" max="1028" width="15.109375" style="3" customWidth="1"/>
    <col min="1029" max="1029" width="2.88671875" style="3" customWidth="1"/>
    <col min="1030" max="1030" width="1.88671875" style="3" customWidth="1"/>
    <col min="1031" max="1280" width="15.88671875" style="3"/>
    <col min="1281" max="1281" width="3.44140625" style="3" customWidth="1"/>
    <col min="1282" max="1282" width="18.6640625" style="3" customWidth="1"/>
    <col min="1283" max="1283" width="95.5546875" style="3" customWidth="1"/>
    <col min="1284" max="1284" width="15.109375" style="3" customWidth="1"/>
    <col min="1285" max="1285" width="2.88671875" style="3" customWidth="1"/>
    <col min="1286" max="1286" width="1.88671875" style="3" customWidth="1"/>
    <col min="1287" max="1536" width="15.88671875" style="3"/>
    <col min="1537" max="1537" width="3.44140625" style="3" customWidth="1"/>
    <col min="1538" max="1538" width="18.6640625" style="3" customWidth="1"/>
    <col min="1539" max="1539" width="95.5546875" style="3" customWidth="1"/>
    <col min="1540" max="1540" width="15.109375" style="3" customWidth="1"/>
    <col min="1541" max="1541" width="2.88671875" style="3" customWidth="1"/>
    <col min="1542" max="1542" width="1.88671875" style="3" customWidth="1"/>
    <col min="1543" max="1792" width="15.88671875" style="3"/>
    <col min="1793" max="1793" width="3.44140625" style="3" customWidth="1"/>
    <col min="1794" max="1794" width="18.6640625" style="3" customWidth="1"/>
    <col min="1795" max="1795" width="95.5546875" style="3" customWidth="1"/>
    <col min="1796" max="1796" width="15.109375" style="3" customWidth="1"/>
    <col min="1797" max="1797" width="2.88671875" style="3" customWidth="1"/>
    <col min="1798" max="1798" width="1.88671875" style="3" customWidth="1"/>
    <col min="1799" max="2048" width="15.88671875" style="3"/>
    <col min="2049" max="2049" width="3.44140625" style="3" customWidth="1"/>
    <col min="2050" max="2050" width="18.6640625" style="3" customWidth="1"/>
    <col min="2051" max="2051" width="95.5546875" style="3" customWidth="1"/>
    <col min="2052" max="2052" width="15.109375" style="3" customWidth="1"/>
    <col min="2053" max="2053" width="2.88671875" style="3" customWidth="1"/>
    <col min="2054" max="2054" width="1.88671875" style="3" customWidth="1"/>
    <col min="2055" max="2304" width="15.88671875" style="3"/>
    <col min="2305" max="2305" width="3.44140625" style="3" customWidth="1"/>
    <col min="2306" max="2306" width="18.6640625" style="3" customWidth="1"/>
    <col min="2307" max="2307" width="95.5546875" style="3" customWidth="1"/>
    <col min="2308" max="2308" width="15.109375" style="3" customWidth="1"/>
    <col min="2309" max="2309" width="2.88671875" style="3" customWidth="1"/>
    <col min="2310" max="2310" width="1.88671875" style="3" customWidth="1"/>
    <col min="2311" max="2560" width="15.88671875" style="3"/>
    <col min="2561" max="2561" width="3.44140625" style="3" customWidth="1"/>
    <col min="2562" max="2562" width="18.6640625" style="3" customWidth="1"/>
    <col min="2563" max="2563" width="95.5546875" style="3" customWidth="1"/>
    <col min="2564" max="2564" width="15.109375" style="3" customWidth="1"/>
    <col min="2565" max="2565" width="2.88671875" style="3" customWidth="1"/>
    <col min="2566" max="2566" width="1.88671875" style="3" customWidth="1"/>
    <col min="2567" max="2816" width="15.88671875" style="3"/>
    <col min="2817" max="2817" width="3.44140625" style="3" customWidth="1"/>
    <col min="2818" max="2818" width="18.6640625" style="3" customWidth="1"/>
    <col min="2819" max="2819" width="95.5546875" style="3" customWidth="1"/>
    <col min="2820" max="2820" width="15.109375" style="3" customWidth="1"/>
    <col min="2821" max="2821" width="2.88671875" style="3" customWidth="1"/>
    <col min="2822" max="2822" width="1.88671875" style="3" customWidth="1"/>
    <col min="2823" max="3072" width="15.88671875" style="3"/>
    <col min="3073" max="3073" width="3.44140625" style="3" customWidth="1"/>
    <col min="3074" max="3074" width="18.6640625" style="3" customWidth="1"/>
    <col min="3075" max="3075" width="95.5546875" style="3" customWidth="1"/>
    <col min="3076" max="3076" width="15.109375" style="3" customWidth="1"/>
    <col min="3077" max="3077" width="2.88671875" style="3" customWidth="1"/>
    <col min="3078" max="3078" width="1.88671875" style="3" customWidth="1"/>
    <col min="3079" max="3328" width="15.88671875" style="3"/>
    <col min="3329" max="3329" width="3.44140625" style="3" customWidth="1"/>
    <col min="3330" max="3330" width="18.6640625" style="3" customWidth="1"/>
    <col min="3331" max="3331" width="95.5546875" style="3" customWidth="1"/>
    <col min="3332" max="3332" width="15.109375" style="3" customWidth="1"/>
    <col min="3333" max="3333" width="2.88671875" style="3" customWidth="1"/>
    <col min="3334" max="3334" width="1.88671875" style="3" customWidth="1"/>
    <col min="3335" max="3584" width="15.88671875" style="3"/>
    <col min="3585" max="3585" width="3.44140625" style="3" customWidth="1"/>
    <col min="3586" max="3586" width="18.6640625" style="3" customWidth="1"/>
    <col min="3587" max="3587" width="95.5546875" style="3" customWidth="1"/>
    <col min="3588" max="3588" width="15.109375" style="3" customWidth="1"/>
    <col min="3589" max="3589" width="2.88671875" style="3" customWidth="1"/>
    <col min="3590" max="3590" width="1.88671875" style="3" customWidth="1"/>
    <col min="3591" max="3840" width="15.88671875" style="3"/>
    <col min="3841" max="3841" width="3.44140625" style="3" customWidth="1"/>
    <col min="3842" max="3842" width="18.6640625" style="3" customWidth="1"/>
    <col min="3843" max="3843" width="95.5546875" style="3" customWidth="1"/>
    <col min="3844" max="3844" width="15.109375" style="3" customWidth="1"/>
    <col min="3845" max="3845" width="2.88671875" style="3" customWidth="1"/>
    <col min="3846" max="3846" width="1.88671875" style="3" customWidth="1"/>
    <col min="3847" max="4096" width="15.88671875" style="3"/>
    <col min="4097" max="4097" width="3.44140625" style="3" customWidth="1"/>
    <col min="4098" max="4098" width="18.6640625" style="3" customWidth="1"/>
    <col min="4099" max="4099" width="95.5546875" style="3" customWidth="1"/>
    <col min="4100" max="4100" width="15.109375" style="3" customWidth="1"/>
    <col min="4101" max="4101" width="2.88671875" style="3" customWidth="1"/>
    <col min="4102" max="4102" width="1.88671875" style="3" customWidth="1"/>
    <col min="4103" max="4352" width="15.88671875" style="3"/>
    <col min="4353" max="4353" width="3.44140625" style="3" customWidth="1"/>
    <col min="4354" max="4354" width="18.6640625" style="3" customWidth="1"/>
    <col min="4355" max="4355" width="95.5546875" style="3" customWidth="1"/>
    <col min="4356" max="4356" width="15.109375" style="3" customWidth="1"/>
    <col min="4357" max="4357" width="2.88671875" style="3" customWidth="1"/>
    <col min="4358" max="4358" width="1.88671875" style="3" customWidth="1"/>
    <col min="4359" max="4608" width="15.88671875" style="3"/>
    <col min="4609" max="4609" width="3.44140625" style="3" customWidth="1"/>
    <col min="4610" max="4610" width="18.6640625" style="3" customWidth="1"/>
    <col min="4611" max="4611" width="95.5546875" style="3" customWidth="1"/>
    <col min="4612" max="4612" width="15.109375" style="3" customWidth="1"/>
    <col min="4613" max="4613" width="2.88671875" style="3" customWidth="1"/>
    <col min="4614" max="4614" width="1.88671875" style="3" customWidth="1"/>
    <col min="4615" max="4864" width="15.88671875" style="3"/>
    <col min="4865" max="4865" width="3.44140625" style="3" customWidth="1"/>
    <col min="4866" max="4866" width="18.6640625" style="3" customWidth="1"/>
    <col min="4867" max="4867" width="95.5546875" style="3" customWidth="1"/>
    <col min="4868" max="4868" width="15.109375" style="3" customWidth="1"/>
    <col min="4869" max="4869" width="2.88671875" style="3" customWidth="1"/>
    <col min="4870" max="4870" width="1.88671875" style="3" customWidth="1"/>
    <col min="4871" max="5120" width="15.88671875" style="3"/>
    <col min="5121" max="5121" width="3.44140625" style="3" customWidth="1"/>
    <col min="5122" max="5122" width="18.6640625" style="3" customWidth="1"/>
    <col min="5123" max="5123" width="95.5546875" style="3" customWidth="1"/>
    <col min="5124" max="5124" width="15.109375" style="3" customWidth="1"/>
    <col min="5125" max="5125" width="2.88671875" style="3" customWidth="1"/>
    <col min="5126" max="5126" width="1.88671875" style="3" customWidth="1"/>
    <col min="5127" max="5376" width="15.88671875" style="3"/>
    <col min="5377" max="5377" width="3.44140625" style="3" customWidth="1"/>
    <col min="5378" max="5378" width="18.6640625" style="3" customWidth="1"/>
    <col min="5379" max="5379" width="95.5546875" style="3" customWidth="1"/>
    <col min="5380" max="5380" width="15.109375" style="3" customWidth="1"/>
    <col min="5381" max="5381" width="2.88671875" style="3" customWidth="1"/>
    <col min="5382" max="5382" width="1.88671875" style="3" customWidth="1"/>
    <col min="5383" max="5632" width="15.88671875" style="3"/>
    <col min="5633" max="5633" width="3.44140625" style="3" customWidth="1"/>
    <col min="5634" max="5634" width="18.6640625" style="3" customWidth="1"/>
    <col min="5635" max="5635" width="95.5546875" style="3" customWidth="1"/>
    <col min="5636" max="5636" width="15.109375" style="3" customWidth="1"/>
    <col min="5637" max="5637" width="2.88671875" style="3" customWidth="1"/>
    <col min="5638" max="5638" width="1.88671875" style="3" customWidth="1"/>
    <col min="5639" max="5888" width="15.88671875" style="3"/>
    <col min="5889" max="5889" width="3.44140625" style="3" customWidth="1"/>
    <col min="5890" max="5890" width="18.6640625" style="3" customWidth="1"/>
    <col min="5891" max="5891" width="95.5546875" style="3" customWidth="1"/>
    <col min="5892" max="5892" width="15.109375" style="3" customWidth="1"/>
    <col min="5893" max="5893" width="2.88671875" style="3" customWidth="1"/>
    <col min="5894" max="5894" width="1.88671875" style="3" customWidth="1"/>
    <col min="5895" max="6144" width="15.88671875" style="3"/>
    <col min="6145" max="6145" width="3.44140625" style="3" customWidth="1"/>
    <col min="6146" max="6146" width="18.6640625" style="3" customWidth="1"/>
    <col min="6147" max="6147" width="95.5546875" style="3" customWidth="1"/>
    <col min="6148" max="6148" width="15.109375" style="3" customWidth="1"/>
    <col min="6149" max="6149" width="2.88671875" style="3" customWidth="1"/>
    <col min="6150" max="6150" width="1.88671875" style="3" customWidth="1"/>
    <col min="6151" max="6400" width="15.88671875" style="3"/>
    <col min="6401" max="6401" width="3.44140625" style="3" customWidth="1"/>
    <col min="6402" max="6402" width="18.6640625" style="3" customWidth="1"/>
    <col min="6403" max="6403" width="95.5546875" style="3" customWidth="1"/>
    <col min="6404" max="6404" width="15.109375" style="3" customWidth="1"/>
    <col min="6405" max="6405" width="2.88671875" style="3" customWidth="1"/>
    <col min="6406" max="6406" width="1.88671875" style="3" customWidth="1"/>
    <col min="6407" max="6656" width="15.88671875" style="3"/>
    <col min="6657" max="6657" width="3.44140625" style="3" customWidth="1"/>
    <col min="6658" max="6658" width="18.6640625" style="3" customWidth="1"/>
    <col min="6659" max="6659" width="95.5546875" style="3" customWidth="1"/>
    <col min="6660" max="6660" width="15.109375" style="3" customWidth="1"/>
    <col min="6661" max="6661" width="2.88671875" style="3" customWidth="1"/>
    <col min="6662" max="6662" width="1.88671875" style="3" customWidth="1"/>
    <col min="6663" max="6912" width="15.88671875" style="3"/>
    <col min="6913" max="6913" width="3.44140625" style="3" customWidth="1"/>
    <col min="6914" max="6914" width="18.6640625" style="3" customWidth="1"/>
    <col min="6915" max="6915" width="95.5546875" style="3" customWidth="1"/>
    <col min="6916" max="6916" width="15.109375" style="3" customWidth="1"/>
    <col min="6917" max="6917" width="2.88671875" style="3" customWidth="1"/>
    <col min="6918" max="6918" width="1.88671875" style="3" customWidth="1"/>
    <col min="6919" max="7168" width="15.88671875" style="3"/>
    <col min="7169" max="7169" width="3.44140625" style="3" customWidth="1"/>
    <col min="7170" max="7170" width="18.6640625" style="3" customWidth="1"/>
    <col min="7171" max="7171" width="95.5546875" style="3" customWidth="1"/>
    <col min="7172" max="7172" width="15.109375" style="3" customWidth="1"/>
    <col min="7173" max="7173" width="2.88671875" style="3" customWidth="1"/>
    <col min="7174" max="7174" width="1.88671875" style="3" customWidth="1"/>
    <col min="7175" max="7424" width="15.88671875" style="3"/>
    <col min="7425" max="7425" width="3.44140625" style="3" customWidth="1"/>
    <col min="7426" max="7426" width="18.6640625" style="3" customWidth="1"/>
    <col min="7427" max="7427" width="95.5546875" style="3" customWidth="1"/>
    <col min="7428" max="7428" width="15.109375" style="3" customWidth="1"/>
    <col min="7429" max="7429" width="2.88671875" style="3" customWidth="1"/>
    <col min="7430" max="7430" width="1.88671875" style="3" customWidth="1"/>
    <col min="7431" max="7680" width="15.88671875" style="3"/>
    <col min="7681" max="7681" width="3.44140625" style="3" customWidth="1"/>
    <col min="7682" max="7682" width="18.6640625" style="3" customWidth="1"/>
    <col min="7683" max="7683" width="95.5546875" style="3" customWidth="1"/>
    <col min="7684" max="7684" width="15.109375" style="3" customWidth="1"/>
    <col min="7685" max="7685" width="2.88671875" style="3" customWidth="1"/>
    <col min="7686" max="7686" width="1.88671875" style="3" customWidth="1"/>
    <col min="7687" max="7936" width="15.88671875" style="3"/>
    <col min="7937" max="7937" width="3.44140625" style="3" customWidth="1"/>
    <col min="7938" max="7938" width="18.6640625" style="3" customWidth="1"/>
    <col min="7939" max="7939" width="95.5546875" style="3" customWidth="1"/>
    <col min="7940" max="7940" width="15.109375" style="3" customWidth="1"/>
    <col min="7941" max="7941" width="2.88671875" style="3" customWidth="1"/>
    <col min="7942" max="7942" width="1.88671875" style="3" customWidth="1"/>
    <col min="7943" max="8192" width="15.88671875" style="3"/>
    <col min="8193" max="8193" width="3.44140625" style="3" customWidth="1"/>
    <col min="8194" max="8194" width="18.6640625" style="3" customWidth="1"/>
    <col min="8195" max="8195" width="95.5546875" style="3" customWidth="1"/>
    <col min="8196" max="8196" width="15.109375" style="3" customWidth="1"/>
    <col min="8197" max="8197" width="2.88671875" style="3" customWidth="1"/>
    <col min="8198" max="8198" width="1.88671875" style="3" customWidth="1"/>
    <col min="8199" max="8448" width="15.88671875" style="3"/>
    <col min="8449" max="8449" width="3.44140625" style="3" customWidth="1"/>
    <col min="8450" max="8450" width="18.6640625" style="3" customWidth="1"/>
    <col min="8451" max="8451" width="95.5546875" style="3" customWidth="1"/>
    <col min="8452" max="8452" width="15.109375" style="3" customWidth="1"/>
    <col min="8453" max="8453" width="2.88671875" style="3" customWidth="1"/>
    <col min="8454" max="8454" width="1.88671875" style="3" customWidth="1"/>
    <col min="8455" max="8704" width="15.88671875" style="3"/>
    <col min="8705" max="8705" width="3.44140625" style="3" customWidth="1"/>
    <col min="8706" max="8706" width="18.6640625" style="3" customWidth="1"/>
    <col min="8707" max="8707" width="95.5546875" style="3" customWidth="1"/>
    <col min="8708" max="8708" width="15.109375" style="3" customWidth="1"/>
    <col min="8709" max="8709" width="2.88671875" style="3" customWidth="1"/>
    <col min="8710" max="8710" width="1.88671875" style="3" customWidth="1"/>
    <col min="8711" max="8960" width="15.88671875" style="3"/>
    <col min="8961" max="8961" width="3.44140625" style="3" customWidth="1"/>
    <col min="8962" max="8962" width="18.6640625" style="3" customWidth="1"/>
    <col min="8963" max="8963" width="95.5546875" style="3" customWidth="1"/>
    <col min="8964" max="8964" width="15.109375" style="3" customWidth="1"/>
    <col min="8965" max="8965" width="2.88671875" style="3" customWidth="1"/>
    <col min="8966" max="8966" width="1.88671875" style="3" customWidth="1"/>
    <col min="8967" max="9216" width="15.88671875" style="3"/>
    <col min="9217" max="9217" width="3.44140625" style="3" customWidth="1"/>
    <col min="9218" max="9218" width="18.6640625" style="3" customWidth="1"/>
    <col min="9219" max="9219" width="95.5546875" style="3" customWidth="1"/>
    <col min="9220" max="9220" width="15.109375" style="3" customWidth="1"/>
    <col min="9221" max="9221" width="2.88671875" style="3" customWidth="1"/>
    <col min="9222" max="9222" width="1.88671875" style="3" customWidth="1"/>
    <col min="9223" max="9472" width="15.88671875" style="3"/>
    <col min="9473" max="9473" width="3.44140625" style="3" customWidth="1"/>
    <col min="9474" max="9474" width="18.6640625" style="3" customWidth="1"/>
    <col min="9475" max="9475" width="95.5546875" style="3" customWidth="1"/>
    <col min="9476" max="9476" width="15.109375" style="3" customWidth="1"/>
    <col min="9477" max="9477" width="2.88671875" style="3" customWidth="1"/>
    <col min="9478" max="9478" width="1.88671875" style="3" customWidth="1"/>
    <col min="9479" max="9728" width="15.88671875" style="3"/>
    <col min="9729" max="9729" width="3.44140625" style="3" customWidth="1"/>
    <col min="9730" max="9730" width="18.6640625" style="3" customWidth="1"/>
    <col min="9731" max="9731" width="95.5546875" style="3" customWidth="1"/>
    <col min="9732" max="9732" width="15.109375" style="3" customWidth="1"/>
    <col min="9733" max="9733" width="2.88671875" style="3" customWidth="1"/>
    <col min="9734" max="9734" width="1.88671875" style="3" customWidth="1"/>
    <col min="9735" max="9984" width="15.88671875" style="3"/>
    <col min="9985" max="9985" width="3.44140625" style="3" customWidth="1"/>
    <col min="9986" max="9986" width="18.6640625" style="3" customWidth="1"/>
    <col min="9987" max="9987" width="95.5546875" style="3" customWidth="1"/>
    <col min="9988" max="9988" width="15.109375" style="3" customWidth="1"/>
    <col min="9989" max="9989" width="2.88671875" style="3" customWidth="1"/>
    <col min="9990" max="9990" width="1.88671875" style="3" customWidth="1"/>
    <col min="9991" max="10240" width="15.88671875" style="3"/>
    <col min="10241" max="10241" width="3.44140625" style="3" customWidth="1"/>
    <col min="10242" max="10242" width="18.6640625" style="3" customWidth="1"/>
    <col min="10243" max="10243" width="95.5546875" style="3" customWidth="1"/>
    <col min="10244" max="10244" width="15.109375" style="3" customWidth="1"/>
    <col min="10245" max="10245" width="2.88671875" style="3" customWidth="1"/>
    <col min="10246" max="10246" width="1.88671875" style="3" customWidth="1"/>
    <col min="10247" max="10496" width="15.88671875" style="3"/>
    <col min="10497" max="10497" width="3.44140625" style="3" customWidth="1"/>
    <col min="10498" max="10498" width="18.6640625" style="3" customWidth="1"/>
    <col min="10499" max="10499" width="95.5546875" style="3" customWidth="1"/>
    <col min="10500" max="10500" width="15.109375" style="3" customWidth="1"/>
    <col min="10501" max="10501" width="2.88671875" style="3" customWidth="1"/>
    <col min="10502" max="10502" width="1.88671875" style="3" customWidth="1"/>
    <col min="10503" max="10752" width="15.88671875" style="3"/>
    <col min="10753" max="10753" width="3.44140625" style="3" customWidth="1"/>
    <col min="10754" max="10754" width="18.6640625" style="3" customWidth="1"/>
    <col min="10755" max="10755" width="95.5546875" style="3" customWidth="1"/>
    <col min="10756" max="10756" width="15.109375" style="3" customWidth="1"/>
    <col min="10757" max="10757" width="2.88671875" style="3" customWidth="1"/>
    <col min="10758" max="10758" width="1.88671875" style="3" customWidth="1"/>
    <col min="10759" max="11008" width="15.88671875" style="3"/>
    <col min="11009" max="11009" width="3.44140625" style="3" customWidth="1"/>
    <col min="11010" max="11010" width="18.6640625" style="3" customWidth="1"/>
    <col min="11011" max="11011" width="95.5546875" style="3" customWidth="1"/>
    <col min="11012" max="11012" width="15.109375" style="3" customWidth="1"/>
    <col min="11013" max="11013" width="2.88671875" style="3" customWidth="1"/>
    <col min="11014" max="11014" width="1.88671875" style="3" customWidth="1"/>
    <col min="11015" max="11264" width="15.88671875" style="3"/>
    <col min="11265" max="11265" width="3.44140625" style="3" customWidth="1"/>
    <col min="11266" max="11266" width="18.6640625" style="3" customWidth="1"/>
    <col min="11267" max="11267" width="95.5546875" style="3" customWidth="1"/>
    <col min="11268" max="11268" width="15.109375" style="3" customWidth="1"/>
    <col min="11269" max="11269" width="2.88671875" style="3" customWidth="1"/>
    <col min="11270" max="11270" width="1.88671875" style="3" customWidth="1"/>
    <col min="11271" max="11520" width="15.88671875" style="3"/>
    <col min="11521" max="11521" width="3.44140625" style="3" customWidth="1"/>
    <col min="11522" max="11522" width="18.6640625" style="3" customWidth="1"/>
    <col min="11523" max="11523" width="95.5546875" style="3" customWidth="1"/>
    <col min="11524" max="11524" width="15.109375" style="3" customWidth="1"/>
    <col min="11525" max="11525" width="2.88671875" style="3" customWidth="1"/>
    <col min="11526" max="11526" width="1.88671875" style="3" customWidth="1"/>
    <col min="11527" max="11776" width="15.88671875" style="3"/>
    <col min="11777" max="11777" width="3.44140625" style="3" customWidth="1"/>
    <col min="11778" max="11778" width="18.6640625" style="3" customWidth="1"/>
    <col min="11779" max="11779" width="95.5546875" style="3" customWidth="1"/>
    <col min="11780" max="11780" width="15.109375" style="3" customWidth="1"/>
    <col min="11781" max="11781" width="2.88671875" style="3" customWidth="1"/>
    <col min="11782" max="11782" width="1.88671875" style="3" customWidth="1"/>
    <col min="11783" max="12032" width="15.88671875" style="3"/>
    <col min="12033" max="12033" width="3.44140625" style="3" customWidth="1"/>
    <col min="12034" max="12034" width="18.6640625" style="3" customWidth="1"/>
    <col min="12035" max="12035" width="95.5546875" style="3" customWidth="1"/>
    <col min="12036" max="12036" width="15.109375" style="3" customWidth="1"/>
    <col min="12037" max="12037" width="2.88671875" style="3" customWidth="1"/>
    <col min="12038" max="12038" width="1.88671875" style="3" customWidth="1"/>
    <col min="12039" max="12288" width="15.88671875" style="3"/>
    <col min="12289" max="12289" width="3.44140625" style="3" customWidth="1"/>
    <col min="12290" max="12290" width="18.6640625" style="3" customWidth="1"/>
    <col min="12291" max="12291" width="95.5546875" style="3" customWidth="1"/>
    <col min="12292" max="12292" width="15.109375" style="3" customWidth="1"/>
    <col min="12293" max="12293" width="2.88671875" style="3" customWidth="1"/>
    <col min="12294" max="12294" width="1.88671875" style="3" customWidth="1"/>
    <col min="12295" max="12544" width="15.88671875" style="3"/>
    <col min="12545" max="12545" width="3.44140625" style="3" customWidth="1"/>
    <col min="12546" max="12546" width="18.6640625" style="3" customWidth="1"/>
    <col min="12547" max="12547" width="95.5546875" style="3" customWidth="1"/>
    <col min="12548" max="12548" width="15.109375" style="3" customWidth="1"/>
    <col min="12549" max="12549" width="2.88671875" style="3" customWidth="1"/>
    <col min="12550" max="12550" width="1.88671875" style="3" customWidth="1"/>
    <col min="12551" max="12800" width="15.88671875" style="3"/>
    <col min="12801" max="12801" width="3.44140625" style="3" customWidth="1"/>
    <col min="12802" max="12802" width="18.6640625" style="3" customWidth="1"/>
    <col min="12803" max="12803" width="95.5546875" style="3" customWidth="1"/>
    <col min="12804" max="12804" width="15.109375" style="3" customWidth="1"/>
    <col min="12805" max="12805" width="2.88671875" style="3" customWidth="1"/>
    <col min="12806" max="12806" width="1.88671875" style="3" customWidth="1"/>
    <col min="12807" max="13056" width="15.88671875" style="3"/>
    <col min="13057" max="13057" width="3.44140625" style="3" customWidth="1"/>
    <col min="13058" max="13058" width="18.6640625" style="3" customWidth="1"/>
    <col min="13059" max="13059" width="95.5546875" style="3" customWidth="1"/>
    <col min="13060" max="13060" width="15.109375" style="3" customWidth="1"/>
    <col min="13061" max="13061" width="2.88671875" style="3" customWidth="1"/>
    <col min="13062" max="13062" width="1.88671875" style="3" customWidth="1"/>
    <col min="13063" max="13312" width="15.88671875" style="3"/>
    <col min="13313" max="13313" width="3.44140625" style="3" customWidth="1"/>
    <col min="13314" max="13314" width="18.6640625" style="3" customWidth="1"/>
    <col min="13315" max="13315" width="95.5546875" style="3" customWidth="1"/>
    <col min="13316" max="13316" width="15.109375" style="3" customWidth="1"/>
    <col min="13317" max="13317" width="2.88671875" style="3" customWidth="1"/>
    <col min="13318" max="13318" width="1.88671875" style="3" customWidth="1"/>
    <col min="13319" max="13568" width="15.88671875" style="3"/>
    <col min="13569" max="13569" width="3.44140625" style="3" customWidth="1"/>
    <col min="13570" max="13570" width="18.6640625" style="3" customWidth="1"/>
    <col min="13571" max="13571" width="95.5546875" style="3" customWidth="1"/>
    <col min="13572" max="13572" width="15.109375" style="3" customWidth="1"/>
    <col min="13573" max="13573" width="2.88671875" style="3" customWidth="1"/>
    <col min="13574" max="13574" width="1.88671875" style="3" customWidth="1"/>
    <col min="13575" max="13824" width="15.88671875" style="3"/>
    <col min="13825" max="13825" width="3.44140625" style="3" customWidth="1"/>
    <col min="13826" max="13826" width="18.6640625" style="3" customWidth="1"/>
    <col min="13827" max="13827" width="95.5546875" style="3" customWidth="1"/>
    <col min="13828" max="13828" width="15.109375" style="3" customWidth="1"/>
    <col min="13829" max="13829" width="2.88671875" style="3" customWidth="1"/>
    <col min="13830" max="13830" width="1.88671875" style="3" customWidth="1"/>
    <col min="13831" max="14080" width="15.88671875" style="3"/>
    <col min="14081" max="14081" width="3.44140625" style="3" customWidth="1"/>
    <col min="14082" max="14082" width="18.6640625" style="3" customWidth="1"/>
    <col min="14083" max="14083" width="95.5546875" style="3" customWidth="1"/>
    <col min="14084" max="14084" width="15.109375" style="3" customWidth="1"/>
    <col min="14085" max="14085" width="2.88671875" style="3" customWidth="1"/>
    <col min="14086" max="14086" width="1.88671875" style="3" customWidth="1"/>
    <col min="14087" max="14336" width="15.88671875" style="3"/>
    <col min="14337" max="14337" width="3.44140625" style="3" customWidth="1"/>
    <col min="14338" max="14338" width="18.6640625" style="3" customWidth="1"/>
    <col min="14339" max="14339" width="95.5546875" style="3" customWidth="1"/>
    <col min="14340" max="14340" width="15.109375" style="3" customWidth="1"/>
    <col min="14341" max="14341" width="2.88671875" style="3" customWidth="1"/>
    <col min="14342" max="14342" width="1.88671875" style="3" customWidth="1"/>
    <col min="14343" max="14592" width="15.88671875" style="3"/>
    <col min="14593" max="14593" width="3.44140625" style="3" customWidth="1"/>
    <col min="14594" max="14594" width="18.6640625" style="3" customWidth="1"/>
    <col min="14595" max="14595" width="95.5546875" style="3" customWidth="1"/>
    <col min="14596" max="14596" width="15.109375" style="3" customWidth="1"/>
    <col min="14597" max="14597" width="2.88671875" style="3" customWidth="1"/>
    <col min="14598" max="14598" width="1.88671875" style="3" customWidth="1"/>
    <col min="14599" max="14848" width="15.88671875" style="3"/>
    <col min="14849" max="14849" width="3.44140625" style="3" customWidth="1"/>
    <col min="14850" max="14850" width="18.6640625" style="3" customWidth="1"/>
    <col min="14851" max="14851" width="95.5546875" style="3" customWidth="1"/>
    <col min="14852" max="14852" width="15.109375" style="3" customWidth="1"/>
    <col min="14853" max="14853" width="2.88671875" style="3" customWidth="1"/>
    <col min="14854" max="14854" width="1.88671875" style="3" customWidth="1"/>
    <col min="14855" max="15104" width="15.88671875" style="3"/>
    <col min="15105" max="15105" width="3.44140625" style="3" customWidth="1"/>
    <col min="15106" max="15106" width="18.6640625" style="3" customWidth="1"/>
    <col min="15107" max="15107" width="95.5546875" style="3" customWidth="1"/>
    <col min="15108" max="15108" width="15.109375" style="3" customWidth="1"/>
    <col min="15109" max="15109" width="2.88671875" style="3" customWidth="1"/>
    <col min="15110" max="15110" width="1.88671875" style="3" customWidth="1"/>
    <col min="15111" max="15360" width="15.88671875" style="3"/>
    <col min="15361" max="15361" width="3.44140625" style="3" customWidth="1"/>
    <col min="15362" max="15362" width="18.6640625" style="3" customWidth="1"/>
    <col min="15363" max="15363" width="95.5546875" style="3" customWidth="1"/>
    <col min="15364" max="15364" width="15.109375" style="3" customWidth="1"/>
    <col min="15365" max="15365" width="2.88671875" style="3" customWidth="1"/>
    <col min="15366" max="15366" width="1.88671875" style="3" customWidth="1"/>
    <col min="15367" max="15616" width="15.88671875" style="3"/>
    <col min="15617" max="15617" width="3.44140625" style="3" customWidth="1"/>
    <col min="15618" max="15618" width="18.6640625" style="3" customWidth="1"/>
    <col min="15619" max="15619" width="95.5546875" style="3" customWidth="1"/>
    <col min="15620" max="15620" width="15.109375" style="3" customWidth="1"/>
    <col min="15621" max="15621" width="2.88671875" style="3" customWidth="1"/>
    <col min="15622" max="15622" width="1.88671875" style="3" customWidth="1"/>
    <col min="15623" max="15872" width="15.88671875" style="3"/>
    <col min="15873" max="15873" width="3.44140625" style="3" customWidth="1"/>
    <col min="15874" max="15874" width="18.6640625" style="3" customWidth="1"/>
    <col min="15875" max="15875" width="95.5546875" style="3" customWidth="1"/>
    <col min="15876" max="15876" width="15.109375" style="3" customWidth="1"/>
    <col min="15877" max="15877" width="2.88671875" style="3" customWidth="1"/>
    <col min="15878" max="15878" width="1.88671875" style="3" customWidth="1"/>
    <col min="15879" max="16128" width="15.88671875" style="3"/>
    <col min="16129" max="16129" width="3.44140625" style="3" customWidth="1"/>
    <col min="16130" max="16130" width="18.6640625" style="3" customWidth="1"/>
    <col min="16131" max="16131" width="95.5546875" style="3" customWidth="1"/>
    <col min="16132" max="16132" width="15.109375" style="3" customWidth="1"/>
    <col min="16133" max="16133" width="2.88671875" style="3" customWidth="1"/>
    <col min="16134" max="16134" width="1.88671875" style="3" customWidth="1"/>
    <col min="16135" max="16384" width="15.88671875" style="3"/>
  </cols>
  <sheetData>
    <row r="1" spans="2:4" ht="12" customHeight="1" x14ac:dyDescent="0.3"/>
    <row r="2" spans="2:4" ht="12" customHeight="1" x14ac:dyDescent="0.3"/>
    <row r="3" spans="2:4" ht="12" customHeight="1" x14ac:dyDescent="0.3"/>
    <row r="4" spans="2:4" ht="15.75" customHeight="1" x14ac:dyDescent="0.3">
      <c r="B4" s="197"/>
      <c r="C4" s="98"/>
    </row>
    <row r="5" spans="2:4" ht="191.25" customHeight="1" x14ac:dyDescent="0.3">
      <c r="B5" s="99"/>
      <c r="C5" s="415"/>
      <c r="D5" s="415"/>
    </row>
    <row r="6" spans="2:4" ht="191.25" customHeight="1" x14ac:dyDescent="0.3">
      <c r="B6" s="99"/>
      <c r="C6" s="196"/>
      <c r="D6" s="196"/>
    </row>
    <row r="7" spans="2:4" ht="124.5" customHeight="1" x14ac:dyDescent="0.3">
      <c r="C7" s="100"/>
    </row>
    <row r="8" spans="2:4" ht="27.75" customHeight="1" x14ac:dyDescent="0.3">
      <c r="B8" s="101"/>
      <c r="C8" s="102"/>
    </row>
    <row r="9" spans="2:4" ht="27.75" customHeight="1" x14ac:dyDescent="0.3">
      <c r="C9" s="102"/>
    </row>
    <row r="37" ht="2.25" customHeight="1" x14ac:dyDescent="0.3"/>
  </sheetData>
  <mergeCells count="1">
    <mergeCell ref="C5:D5"/>
  </mergeCells>
  <printOptions horizontalCentered="1"/>
  <pageMargins left="0.19685039370078741" right="0.19685039370078741" top="0.78740157480314965" bottom="0.19685039370078741" header="0" footer="0"/>
  <pageSetup paperSize="9" scale="73"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theme="3" tint="-0.249977111117893"/>
    <pageSetUpPr fitToPage="1"/>
  </sheetPr>
  <dimension ref="A1:E45"/>
  <sheetViews>
    <sheetView tabSelected="1" topLeftCell="A4" zoomScale="85" zoomScaleNormal="85" workbookViewId="0">
      <selection activeCell="N22" sqref="N22"/>
    </sheetView>
  </sheetViews>
  <sheetFormatPr defaultColWidth="15.88671875" defaultRowHeight="14.4" x14ac:dyDescent="0.3"/>
  <cols>
    <col min="1" max="1" width="33.6640625" style="3" bestFit="1" customWidth="1"/>
    <col min="2" max="2" width="1.5546875" style="103" customWidth="1"/>
    <col min="3" max="3" width="61.6640625" style="3" customWidth="1"/>
    <col min="4" max="4" width="19.88671875" style="3" customWidth="1"/>
    <col min="5" max="5" width="12.33203125" style="3" customWidth="1"/>
    <col min="6" max="6" width="15.88671875" style="3" customWidth="1"/>
    <col min="7" max="7" width="15.88671875" style="3"/>
    <col min="8" max="8" width="6.109375" style="3" customWidth="1"/>
    <col min="9" max="16384" width="15.88671875" style="3"/>
  </cols>
  <sheetData>
    <row r="1" spans="1:5" ht="12" customHeight="1" x14ac:dyDescent="0.3"/>
    <row r="2" spans="1:5" ht="12" customHeight="1" x14ac:dyDescent="0.3"/>
    <row r="3" spans="1:5" ht="12" customHeight="1" x14ac:dyDescent="0.3"/>
    <row r="4" spans="1:5" ht="15.75" customHeight="1" x14ac:dyDescent="0.3"/>
    <row r="5" spans="1:5" ht="24" customHeight="1" x14ac:dyDescent="0.3">
      <c r="A5" s="416" t="s">
        <v>204</v>
      </c>
      <c r="B5" s="416"/>
      <c r="C5" s="416"/>
    </row>
    <row r="6" spans="1:5" ht="6" customHeight="1" x14ac:dyDescent="0.3"/>
    <row r="7" spans="1:5" ht="15.75" customHeight="1" x14ac:dyDescent="0.3">
      <c r="A7" s="199" t="s">
        <v>202</v>
      </c>
      <c r="B7" s="3"/>
      <c r="C7" s="200" t="s">
        <v>1198</v>
      </c>
    </row>
    <row r="8" spans="1:5" ht="11.25" customHeight="1" x14ac:dyDescent="0.3"/>
    <row r="10" spans="1:5" x14ac:dyDescent="0.3">
      <c r="A10" s="206" t="s">
        <v>281</v>
      </c>
      <c r="B10" s="201"/>
      <c r="C10" s="6"/>
      <c r="D10" s="6"/>
      <c r="E10" s="6"/>
    </row>
    <row r="11" spans="1:5" x14ac:dyDescent="0.3">
      <c r="A11" s="207" t="s">
        <v>205</v>
      </c>
      <c r="B11" s="202"/>
      <c r="C11" s="202"/>
      <c r="D11" s="6"/>
      <c r="E11" s="6"/>
    </row>
    <row r="12" spans="1:5" x14ac:dyDescent="0.3">
      <c r="A12" s="207" t="s">
        <v>203</v>
      </c>
      <c r="B12" s="201"/>
      <c r="C12" s="203" t="s">
        <v>205</v>
      </c>
      <c r="D12" s="6"/>
      <c r="E12" s="6"/>
    </row>
    <row r="13" spans="1:5" x14ac:dyDescent="0.3">
      <c r="A13" s="207"/>
      <c r="B13" s="201"/>
      <c r="C13" s="6"/>
      <c r="D13" s="6"/>
      <c r="E13" s="6"/>
    </row>
    <row r="14" spans="1:5" x14ac:dyDescent="0.3">
      <c r="A14" s="207" t="s">
        <v>207</v>
      </c>
      <c r="B14" s="202"/>
      <c r="C14" s="6"/>
      <c r="D14" s="6"/>
      <c r="E14" s="6"/>
    </row>
    <row r="15" spans="1:5" x14ac:dyDescent="0.3">
      <c r="A15" s="207" t="s">
        <v>206</v>
      </c>
      <c r="B15" s="201"/>
      <c r="C15" s="203" t="s">
        <v>210</v>
      </c>
      <c r="D15" s="6"/>
      <c r="E15" s="6"/>
    </row>
    <row r="16" spans="1:5" x14ac:dyDescent="0.3">
      <c r="A16" s="207" t="s">
        <v>208</v>
      </c>
      <c r="B16" s="201"/>
      <c r="C16" s="203" t="s">
        <v>209</v>
      </c>
      <c r="D16" s="6"/>
      <c r="E16" s="6"/>
    </row>
    <row r="17" spans="1:5" x14ac:dyDescent="0.3">
      <c r="A17" s="207" t="s">
        <v>211</v>
      </c>
      <c r="B17" s="201"/>
      <c r="C17" s="203" t="s">
        <v>213</v>
      </c>
      <c r="D17" s="6"/>
      <c r="E17" s="6"/>
    </row>
    <row r="18" spans="1:5" x14ac:dyDescent="0.3">
      <c r="A18" s="207" t="s">
        <v>212</v>
      </c>
      <c r="B18" s="201"/>
      <c r="C18" s="203" t="s">
        <v>214</v>
      </c>
      <c r="D18" s="6"/>
      <c r="E18" s="6"/>
    </row>
    <row r="19" spans="1:5" x14ac:dyDescent="0.3">
      <c r="A19" s="207"/>
      <c r="B19" s="201"/>
      <c r="C19" s="6"/>
      <c r="D19" s="6"/>
      <c r="E19" s="6"/>
    </row>
    <row r="20" spans="1:5" x14ac:dyDescent="0.3">
      <c r="A20" s="207" t="s">
        <v>296</v>
      </c>
      <c r="B20" s="201"/>
      <c r="C20" s="203" t="s">
        <v>0</v>
      </c>
      <c r="D20" s="6"/>
      <c r="E20" s="6"/>
    </row>
    <row r="21" spans="1:5" x14ac:dyDescent="0.3">
      <c r="A21" s="207" t="s">
        <v>297</v>
      </c>
      <c r="B21" s="201"/>
      <c r="C21" s="203" t="s">
        <v>117</v>
      </c>
      <c r="D21" s="6"/>
      <c r="E21" s="6"/>
    </row>
    <row r="22" spans="1:5" x14ac:dyDescent="0.3">
      <c r="A22" s="207" t="s">
        <v>298</v>
      </c>
      <c r="B22" s="201"/>
      <c r="C22" s="203" t="s">
        <v>118</v>
      </c>
      <c r="D22" s="6"/>
      <c r="E22" s="6"/>
    </row>
    <row r="23" spans="1:5" x14ac:dyDescent="0.3">
      <c r="A23" s="207" t="s">
        <v>299</v>
      </c>
      <c r="B23" s="201"/>
      <c r="C23" s="203" t="s">
        <v>119</v>
      </c>
      <c r="D23" s="6"/>
      <c r="E23" s="6"/>
    </row>
    <row r="24" spans="1:5" x14ac:dyDescent="0.3">
      <c r="A24" s="207" t="s">
        <v>300</v>
      </c>
      <c r="B24" s="201"/>
      <c r="C24" s="203" t="s">
        <v>215</v>
      </c>
      <c r="D24" s="6"/>
      <c r="E24" s="6"/>
    </row>
    <row r="25" spans="1:5" x14ac:dyDescent="0.3">
      <c r="A25" s="207" t="s">
        <v>301</v>
      </c>
      <c r="B25" s="201"/>
      <c r="C25" s="203" t="s">
        <v>988</v>
      </c>
      <c r="D25" s="6"/>
      <c r="E25" s="6"/>
    </row>
    <row r="26" spans="1:5" x14ac:dyDescent="0.3">
      <c r="A26" s="207" t="s">
        <v>302</v>
      </c>
      <c r="B26" s="201"/>
      <c r="C26" s="203" t="s">
        <v>989</v>
      </c>
      <c r="D26" s="6"/>
      <c r="E26" s="6"/>
    </row>
    <row r="27" spans="1:5" x14ac:dyDescent="0.3">
      <c r="A27" s="207" t="s">
        <v>303</v>
      </c>
      <c r="B27" s="201"/>
      <c r="C27" s="203" t="s">
        <v>120</v>
      </c>
      <c r="D27" s="6"/>
      <c r="E27" s="6"/>
    </row>
    <row r="28" spans="1:5" x14ac:dyDescent="0.3">
      <c r="A28" s="207" t="s">
        <v>304</v>
      </c>
      <c r="B28" s="201"/>
      <c r="C28" s="203" t="s">
        <v>121</v>
      </c>
      <c r="D28" s="6"/>
      <c r="E28" s="6"/>
    </row>
    <row r="29" spans="1:5" x14ac:dyDescent="0.3">
      <c r="A29" s="207" t="s">
        <v>305</v>
      </c>
      <c r="B29" s="201"/>
      <c r="C29" s="203" t="s">
        <v>122</v>
      </c>
      <c r="D29" s="6"/>
      <c r="E29" s="6"/>
    </row>
    <row r="30" spans="1:5" x14ac:dyDescent="0.3">
      <c r="A30" s="207" t="s">
        <v>306</v>
      </c>
      <c r="B30" s="201"/>
      <c r="C30" s="203" t="s">
        <v>123</v>
      </c>
      <c r="D30" s="6"/>
      <c r="E30" s="6"/>
    </row>
    <row r="31" spans="1:5" x14ac:dyDescent="0.3">
      <c r="A31" s="207" t="s">
        <v>307</v>
      </c>
      <c r="B31" s="201"/>
      <c r="C31" s="203" t="s">
        <v>216</v>
      </c>
      <c r="D31" s="6"/>
      <c r="E31" s="6"/>
    </row>
    <row r="32" spans="1:5" x14ac:dyDescent="0.3">
      <c r="A32" s="207" t="s">
        <v>308</v>
      </c>
      <c r="B32" s="201"/>
      <c r="C32" s="203" t="s">
        <v>125</v>
      </c>
      <c r="D32" s="6"/>
      <c r="E32" s="6"/>
    </row>
    <row r="33" spans="1:5" x14ac:dyDescent="0.3">
      <c r="A33" s="207" t="s">
        <v>309</v>
      </c>
      <c r="B33" s="201"/>
      <c r="C33" s="203" t="s">
        <v>217</v>
      </c>
      <c r="D33" s="6"/>
      <c r="E33" s="6"/>
    </row>
    <row r="34" spans="1:5" x14ac:dyDescent="0.3">
      <c r="A34" s="207" t="s">
        <v>310</v>
      </c>
      <c r="B34" s="201"/>
      <c r="C34" s="203" t="s">
        <v>218</v>
      </c>
      <c r="D34" s="6"/>
      <c r="E34" s="6"/>
    </row>
    <row r="35" spans="1:5" x14ac:dyDescent="0.3">
      <c r="A35" s="207" t="s">
        <v>311</v>
      </c>
      <c r="B35" s="201"/>
      <c r="C35" s="203" t="s">
        <v>201</v>
      </c>
      <c r="D35" s="6"/>
      <c r="E35" s="6"/>
    </row>
    <row r="36" spans="1:5" x14ac:dyDescent="0.3">
      <c r="A36" s="207" t="s">
        <v>312</v>
      </c>
      <c r="B36" s="201"/>
      <c r="C36" s="203" t="s">
        <v>197</v>
      </c>
      <c r="D36" s="6"/>
      <c r="E36" s="6"/>
    </row>
    <row r="37" spans="1:5" x14ac:dyDescent="0.3">
      <c r="A37" s="207" t="s">
        <v>313</v>
      </c>
      <c r="B37" s="201"/>
      <c r="C37" s="203" t="s">
        <v>199</v>
      </c>
      <c r="D37" s="6"/>
      <c r="E37" s="6"/>
    </row>
    <row r="38" spans="1:5" x14ac:dyDescent="0.3">
      <c r="A38" s="207"/>
      <c r="B38" s="201"/>
      <c r="C38" s="203"/>
      <c r="D38" s="6"/>
      <c r="E38" s="6"/>
    </row>
    <row r="39" spans="1:5" x14ac:dyDescent="0.3">
      <c r="A39" s="206" t="s">
        <v>219</v>
      </c>
      <c r="B39" s="201"/>
      <c r="C39" s="6"/>
      <c r="D39" s="103"/>
    </row>
    <row r="40" spans="1:5" x14ac:dyDescent="0.3">
      <c r="A40" s="207" t="s">
        <v>351</v>
      </c>
      <c r="B40" s="201"/>
      <c r="C40" s="203" t="s">
        <v>146</v>
      </c>
      <c r="D40" s="103"/>
    </row>
    <row r="41" spans="1:5" x14ac:dyDescent="0.3">
      <c r="A41" s="207" t="s">
        <v>350</v>
      </c>
      <c r="B41" s="201"/>
      <c r="C41" s="203" t="s">
        <v>146</v>
      </c>
      <c r="D41" s="103"/>
    </row>
    <row r="42" spans="1:5" x14ac:dyDescent="0.3">
      <c r="A42" s="207" t="s">
        <v>233</v>
      </c>
      <c r="B42" s="201"/>
      <c r="C42" s="203" t="s">
        <v>221</v>
      </c>
    </row>
    <row r="43" spans="1:5" x14ac:dyDescent="0.3">
      <c r="A43" s="6"/>
      <c r="B43" s="201"/>
      <c r="C43" s="6"/>
    </row>
    <row r="44" spans="1:5" x14ac:dyDescent="0.3">
      <c r="A44" s="206" t="s">
        <v>1057</v>
      </c>
    </row>
    <row r="45" spans="1:5" x14ac:dyDescent="0.3">
      <c r="A45" s="207" t="s">
        <v>1055</v>
      </c>
      <c r="C45" s="402" t="s">
        <v>1056</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 ref="C45" location="'Table V1 - Reg. requirement'!Udskriftsområde" display="Regulatory requirement"/>
  </hyperlinks>
  <printOptions horizontalCentered="1"/>
  <pageMargins left="0.25" right="0.25" top="0.75" bottom="0.75" header="0.3" footer="0.3"/>
  <pageSetup paperSize="9" scale="68"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3" tint="-0.249977111117893"/>
    <pageSetUpPr fitToPage="1"/>
  </sheetPr>
  <dimension ref="A1:E45"/>
  <sheetViews>
    <sheetView tabSelected="1" zoomScale="85" zoomScaleNormal="85" workbookViewId="0">
      <selection activeCell="N22" sqref="N22"/>
    </sheetView>
  </sheetViews>
  <sheetFormatPr defaultColWidth="15.88671875" defaultRowHeight="14.4" x14ac:dyDescent="0.3"/>
  <cols>
    <col min="1" max="1" width="68.44140625" style="3" bestFit="1" customWidth="1"/>
    <col min="2" max="5" width="15.6640625" style="3" bestFit="1" customWidth="1"/>
    <col min="6" max="16384" width="15.88671875" style="3"/>
  </cols>
  <sheetData>
    <row r="1" spans="1:5" ht="12" customHeight="1" x14ac:dyDescent="0.3"/>
    <row r="2" spans="1:5" ht="12" customHeight="1" x14ac:dyDescent="0.3"/>
    <row r="3" spans="1:5" ht="12" customHeight="1" x14ac:dyDescent="0.3"/>
    <row r="4" spans="1:5" ht="36" customHeight="1" x14ac:dyDescent="0.3">
      <c r="A4" s="7" t="s">
        <v>329</v>
      </c>
      <c r="B4" s="417"/>
      <c r="C4" s="417"/>
    </row>
    <row r="5" spans="1:5" ht="15.6" x14ac:dyDescent="0.3">
      <c r="A5" s="41" t="s">
        <v>52</v>
      </c>
      <c r="B5" s="8"/>
      <c r="C5" s="8"/>
      <c r="D5" s="8"/>
      <c r="E5" s="8"/>
    </row>
    <row r="6" spans="1:5" s="6" customFormat="1" ht="3.75" customHeight="1" x14ac:dyDescent="0.3">
      <c r="A6" s="4"/>
      <c r="B6" s="5"/>
      <c r="C6" s="5"/>
      <c r="D6" s="5"/>
      <c r="E6" s="5"/>
    </row>
    <row r="7" spans="1:5" s="6" customFormat="1" ht="3" customHeight="1" x14ac:dyDescent="0.3">
      <c r="A7" s="4"/>
    </row>
    <row r="8" spans="1:5" ht="3.75" customHeight="1" x14ac:dyDescent="0.3"/>
    <row r="9" spans="1:5" x14ac:dyDescent="0.3">
      <c r="A9" s="9" t="s">
        <v>53</v>
      </c>
      <c r="B9" s="58" t="s">
        <v>1208</v>
      </c>
      <c r="C9" s="58" t="s">
        <v>1209</v>
      </c>
      <c r="D9" s="58" t="s">
        <v>1210</v>
      </c>
      <c r="E9" s="58" t="s">
        <v>1211</v>
      </c>
    </row>
    <row r="10" spans="1:5" x14ac:dyDescent="0.3">
      <c r="A10" s="10" t="s">
        <v>54</v>
      </c>
      <c r="B10" s="70">
        <v>318.07799999999997</v>
      </c>
      <c r="C10" s="70">
        <v>307.49599999999998</v>
      </c>
      <c r="D10" s="70">
        <v>307.02721600000001</v>
      </c>
      <c r="E10" s="70">
        <v>304.66399999999999</v>
      </c>
    </row>
    <row r="11" spans="1:5" x14ac:dyDescent="0.3">
      <c r="A11" s="10" t="s">
        <v>126</v>
      </c>
      <c r="B11" s="70">
        <v>297.15199999999999</v>
      </c>
      <c r="C11" s="70">
        <v>288.76799999999997</v>
      </c>
      <c r="D11" s="70">
        <v>278.40699999999998</v>
      </c>
      <c r="E11" s="70">
        <v>276.68200000000002</v>
      </c>
    </row>
    <row r="12" spans="1:5" x14ac:dyDescent="0.3">
      <c r="A12" s="13" t="s">
        <v>55</v>
      </c>
      <c r="B12" s="71">
        <v>290.334</v>
      </c>
      <c r="C12" s="71">
        <v>288.19499999999999</v>
      </c>
      <c r="D12" s="71">
        <v>277.78500000000003</v>
      </c>
      <c r="E12" s="71">
        <v>276.012</v>
      </c>
    </row>
    <row r="13" spans="1:5" x14ac:dyDescent="0.3">
      <c r="A13" s="14" t="s">
        <v>56</v>
      </c>
      <c r="B13" s="72">
        <v>0.17899999999999999</v>
      </c>
      <c r="C13" s="72">
        <v>0.183</v>
      </c>
      <c r="D13" s="72">
        <v>0.18958</v>
      </c>
      <c r="E13" s="72">
        <v>0.183</v>
      </c>
    </row>
    <row r="14" spans="1:5" x14ac:dyDescent="0.3">
      <c r="A14" s="10" t="s">
        <v>57</v>
      </c>
      <c r="B14" s="73">
        <v>0.17899999999999999</v>
      </c>
      <c r="C14" s="73">
        <v>0.18958</v>
      </c>
      <c r="D14" s="73">
        <v>0.18958</v>
      </c>
      <c r="E14" s="73">
        <v>0.183</v>
      </c>
    </row>
    <row r="15" spans="1:5" x14ac:dyDescent="0.3">
      <c r="A15" s="10" t="s">
        <v>127</v>
      </c>
      <c r="B15" s="70">
        <v>306.5356278623841</v>
      </c>
      <c r="C15" s="70">
        <v>295.10808874101457</v>
      </c>
      <c r="D15" s="70">
        <v>283.68504560409571</v>
      </c>
      <c r="E15" s="70">
        <v>289.0442722141641</v>
      </c>
    </row>
    <row r="16" spans="1:5" x14ac:dyDescent="0.3">
      <c r="A16" s="10" t="s">
        <v>58</v>
      </c>
      <c r="B16" s="70">
        <v>3.73</v>
      </c>
      <c r="C16" s="70">
        <v>3.73</v>
      </c>
      <c r="D16" s="70">
        <v>3.73</v>
      </c>
      <c r="E16" s="70">
        <v>3.73</v>
      </c>
    </row>
    <row r="17" spans="1:5" x14ac:dyDescent="0.3">
      <c r="A17" s="12" t="s">
        <v>223</v>
      </c>
      <c r="B17" s="70">
        <v>0</v>
      </c>
      <c r="C17" s="70">
        <v>0</v>
      </c>
      <c r="D17" s="70">
        <v>0</v>
      </c>
      <c r="E17" s="70">
        <v>0</v>
      </c>
    </row>
    <row r="18" spans="1:5" x14ac:dyDescent="0.3">
      <c r="A18" s="15" t="s">
        <v>128</v>
      </c>
      <c r="B18" s="69">
        <v>37.249617716859802</v>
      </c>
      <c r="C18" s="69">
        <v>37.249617716859802</v>
      </c>
      <c r="D18" s="69">
        <v>37.099166092510202</v>
      </c>
      <c r="E18" s="69">
        <v>37.488432983050004</v>
      </c>
    </row>
    <row r="19" spans="1:5" x14ac:dyDescent="0.3">
      <c r="A19" s="16" t="s">
        <v>129</v>
      </c>
      <c r="B19" s="69">
        <v>2.8000000000000001E-2</v>
      </c>
      <c r="C19" s="69">
        <v>1.4E-2</v>
      </c>
      <c r="D19" s="69">
        <v>-3.2000000000000001E-2</v>
      </c>
      <c r="E19" s="69">
        <v>-1E-3</v>
      </c>
    </row>
    <row r="20" spans="1:5" x14ac:dyDescent="0.3">
      <c r="A20" s="10" t="s">
        <v>130</v>
      </c>
      <c r="B20" s="70">
        <v>0.47924</v>
      </c>
      <c r="C20" s="70">
        <v>0.43787999999999999</v>
      </c>
      <c r="D20" s="70">
        <v>0.48148999999999997</v>
      </c>
      <c r="E20" s="70">
        <v>0.40923121541000002</v>
      </c>
    </row>
    <row r="21" spans="1:5" s="6" customFormat="1" ht="9.75" customHeight="1" x14ac:dyDescent="0.3">
      <c r="A21" s="4"/>
      <c r="B21" s="5"/>
      <c r="C21" s="5"/>
      <c r="D21" s="5"/>
      <c r="E21" s="5"/>
    </row>
    <row r="22" spans="1:5" s="6" customFormat="1" ht="15.6" x14ac:dyDescent="0.3">
      <c r="A22" s="68"/>
      <c r="B22" s="5"/>
      <c r="C22" s="5"/>
      <c r="D22" s="5"/>
      <c r="E22" s="5"/>
    </row>
    <row r="23" spans="1:5" x14ac:dyDescent="0.3">
      <c r="A23" s="20" t="s">
        <v>59</v>
      </c>
      <c r="B23" s="2"/>
      <c r="C23" s="2"/>
      <c r="D23" s="2"/>
      <c r="E23" s="2"/>
    </row>
    <row r="24" spans="1:5" x14ac:dyDescent="0.3">
      <c r="A24" s="17" t="s">
        <v>131</v>
      </c>
      <c r="B24" s="80">
        <v>290.79737064460755</v>
      </c>
      <c r="C24" s="80">
        <v>282.68566534820849</v>
      </c>
      <c r="D24" s="80">
        <v>273.25622832011527</v>
      </c>
      <c r="E24" s="80">
        <v>269.59322007486287</v>
      </c>
    </row>
    <row r="25" spans="1:5" x14ac:dyDescent="0.3">
      <c r="A25" s="20" t="s">
        <v>60</v>
      </c>
      <c r="B25" s="2"/>
      <c r="C25" s="2"/>
      <c r="D25" s="2"/>
      <c r="E25" s="2"/>
    </row>
    <row r="26" spans="1:5" ht="3" customHeight="1" x14ac:dyDescent="0.3">
      <c r="A26" s="19"/>
      <c r="B26" s="2"/>
      <c r="C26" s="2"/>
      <c r="D26" s="2"/>
      <c r="E26" s="2"/>
    </row>
    <row r="27" spans="1:5" x14ac:dyDescent="0.3">
      <c r="A27" s="13" t="s">
        <v>61</v>
      </c>
      <c r="B27" s="12"/>
      <c r="C27" s="12"/>
      <c r="D27" s="12"/>
      <c r="E27" s="12"/>
    </row>
    <row r="28" spans="1:5" x14ac:dyDescent="0.3">
      <c r="A28" s="18" t="s">
        <v>107</v>
      </c>
      <c r="B28" s="21">
        <v>0.92862094305487608</v>
      </c>
      <c r="C28" s="22">
        <v>0.94441898273447378</v>
      </c>
      <c r="D28" s="22">
        <v>0.63496569204999997</v>
      </c>
      <c r="E28" s="21">
        <v>1.4985731769100004</v>
      </c>
    </row>
    <row r="29" spans="1:5" x14ac:dyDescent="0.3">
      <c r="A29" s="18" t="s">
        <v>108</v>
      </c>
      <c r="B29" s="297">
        <v>1.3334277026649561</v>
      </c>
      <c r="C29" s="297">
        <v>1.5181454404042392</v>
      </c>
      <c r="D29" s="297">
        <v>2.4629533647689539</v>
      </c>
      <c r="E29" s="297">
        <v>2.7793067186141864</v>
      </c>
    </row>
    <row r="30" spans="1:5" x14ac:dyDescent="0.3">
      <c r="A30" s="18" t="s">
        <v>109</v>
      </c>
      <c r="B30" s="297">
        <v>288.5353219988877</v>
      </c>
      <c r="C30" s="297">
        <v>280.22310092506979</v>
      </c>
      <c r="D30" s="297">
        <v>270.1583092632963</v>
      </c>
      <c r="E30" s="297">
        <v>265.3153401793387</v>
      </c>
    </row>
    <row r="31" spans="1:5" x14ac:dyDescent="0.3">
      <c r="A31" s="13" t="s">
        <v>62</v>
      </c>
      <c r="B31" s="74"/>
      <c r="C31" s="74"/>
      <c r="D31" s="74"/>
      <c r="E31" s="74"/>
    </row>
    <row r="32" spans="1:5" x14ac:dyDescent="0.3">
      <c r="A32" s="18" t="s">
        <v>110</v>
      </c>
      <c r="B32" s="297">
        <v>290.53638120803203</v>
      </c>
      <c r="C32" s="297">
        <v>282.40951249597998</v>
      </c>
      <c r="D32" s="297">
        <v>272.93247185581299</v>
      </c>
      <c r="E32" s="297">
        <v>269.23898680198903</v>
      </c>
    </row>
    <row r="33" spans="1:5" x14ac:dyDescent="0.3">
      <c r="A33" s="18" t="s">
        <v>111</v>
      </c>
      <c r="B33" s="297">
        <v>0.26098943657780399</v>
      </c>
      <c r="C33" s="297">
        <v>0.27615285222936203</v>
      </c>
      <c r="D33" s="297">
        <v>0.32375646430487798</v>
      </c>
      <c r="E33" s="297">
        <v>0.35423327287180195</v>
      </c>
    </row>
    <row r="34" spans="1:5" x14ac:dyDescent="0.3">
      <c r="A34" s="18" t="s">
        <v>112</v>
      </c>
      <c r="B34" s="298">
        <v>0</v>
      </c>
      <c r="C34" s="298">
        <v>0</v>
      </c>
      <c r="D34" s="298">
        <v>0</v>
      </c>
      <c r="E34" s="298">
        <v>0</v>
      </c>
    </row>
    <row r="35" spans="1:5" x14ac:dyDescent="0.3">
      <c r="A35" s="18" t="s">
        <v>113</v>
      </c>
      <c r="B35" s="298">
        <v>0</v>
      </c>
      <c r="C35" s="298">
        <v>0</v>
      </c>
      <c r="D35" s="298">
        <v>0</v>
      </c>
      <c r="E35" s="298">
        <v>0</v>
      </c>
    </row>
    <row r="36" spans="1:5" x14ac:dyDescent="0.3">
      <c r="A36" s="13" t="s">
        <v>63</v>
      </c>
      <c r="B36" s="74"/>
      <c r="C36" s="74"/>
      <c r="D36" s="74"/>
      <c r="E36" s="74"/>
    </row>
    <row r="37" spans="1:5" ht="28.8" x14ac:dyDescent="0.3">
      <c r="A37" s="18" t="s">
        <v>132</v>
      </c>
      <c r="B37" s="297">
        <v>204.77874496280739</v>
      </c>
      <c r="C37" s="297">
        <v>197.38258314829034</v>
      </c>
      <c r="D37" s="297">
        <v>188.69278874658792</v>
      </c>
      <c r="E37" s="297">
        <v>186.21685006696646</v>
      </c>
    </row>
    <row r="38" spans="1:5" ht="28.8" x14ac:dyDescent="0.3">
      <c r="A38" s="18" t="s">
        <v>114</v>
      </c>
      <c r="B38" s="297">
        <v>37.918004942690615</v>
      </c>
      <c r="C38" s="297">
        <v>37.500160510037887</v>
      </c>
      <c r="D38" s="297">
        <v>36.949606549528525</v>
      </c>
      <c r="E38" s="297">
        <v>36.457906987386522</v>
      </c>
    </row>
    <row r="39" spans="1:5" x14ac:dyDescent="0.3">
      <c r="A39" s="18" t="s">
        <v>115</v>
      </c>
      <c r="B39" s="297">
        <v>48.100620739109992</v>
      </c>
      <c r="C39" s="297">
        <v>47.802921689879994</v>
      </c>
      <c r="D39" s="297">
        <v>47.613833024000208</v>
      </c>
      <c r="E39" s="297">
        <v>46.918463020510103</v>
      </c>
    </row>
    <row r="40" spans="1:5" x14ac:dyDescent="0.3">
      <c r="A40" s="13" t="s">
        <v>64</v>
      </c>
      <c r="B40" s="299">
        <v>290.79737064460801</v>
      </c>
      <c r="C40" s="299">
        <v>282.6856653482082</v>
      </c>
      <c r="D40" s="299">
        <v>273.25622832011663</v>
      </c>
      <c r="E40" s="299">
        <v>269.5932200748631</v>
      </c>
    </row>
    <row r="41" spans="1:5" x14ac:dyDescent="0.3">
      <c r="A41" s="10" t="s">
        <v>133</v>
      </c>
      <c r="B41" s="78">
        <v>0.21123646431386534</v>
      </c>
      <c r="C41" s="78">
        <v>0.20350764661473503</v>
      </c>
      <c r="D41" s="78">
        <v>0.21682411688115388</v>
      </c>
      <c r="E41" s="82">
        <v>0.36349396736258666</v>
      </c>
    </row>
    <row r="42" spans="1:5" ht="28.8" x14ac:dyDescent="0.3">
      <c r="A42" s="12" t="s">
        <v>134</v>
      </c>
      <c r="B42" s="74">
        <v>0.35640009384017407</v>
      </c>
      <c r="C42" s="74">
        <v>0.22131456469998539</v>
      </c>
      <c r="D42" s="74">
        <v>0.3794791700122821</v>
      </c>
      <c r="E42" s="74">
        <v>0.4455246847939564</v>
      </c>
    </row>
    <row r="45" spans="1:5" x14ac:dyDescent="0.3">
      <c r="E45" s="104" t="s">
        <v>328</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3" tint="-0.249977111117893"/>
  </sheetPr>
  <dimension ref="A3:L130"/>
  <sheetViews>
    <sheetView tabSelected="1" topLeftCell="A4" zoomScale="85" zoomScaleNormal="85" workbookViewId="0">
      <selection activeCell="N22" sqref="N22"/>
    </sheetView>
  </sheetViews>
  <sheetFormatPr defaultColWidth="9.109375" defaultRowHeight="14.4" x14ac:dyDescent="0.3"/>
  <cols>
    <col min="1" max="1" width="57.109375" style="3" customWidth="1"/>
    <col min="2" max="11" width="10.6640625" style="3" customWidth="1"/>
    <col min="12" max="12" width="9.109375" style="3"/>
    <col min="13" max="13" width="8.88671875" style="3" customWidth="1"/>
    <col min="14" max="16384" width="9.109375" style="3"/>
  </cols>
  <sheetData>
    <row r="3" spans="1:11" ht="12" customHeight="1" x14ac:dyDescent="0.3"/>
    <row r="4" spans="1:11" ht="17.399999999999999" x14ac:dyDescent="0.3">
      <c r="A4" s="98" t="s">
        <v>105</v>
      </c>
      <c r="B4" s="7"/>
      <c r="C4" s="7"/>
      <c r="D4" s="7"/>
      <c r="E4" s="7"/>
      <c r="F4" s="7"/>
      <c r="G4" s="7"/>
      <c r="H4" s="7"/>
      <c r="I4" s="7"/>
      <c r="J4" s="7"/>
      <c r="K4" s="7"/>
    </row>
    <row r="5" spans="1:11" ht="4.5" customHeight="1" x14ac:dyDescent="0.3">
      <c r="A5" s="423"/>
      <c r="B5" s="423"/>
      <c r="C5" s="423"/>
      <c r="D5" s="423"/>
      <c r="E5" s="423"/>
      <c r="F5" s="423"/>
      <c r="G5" s="423"/>
      <c r="H5" s="423"/>
      <c r="I5" s="423"/>
      <c r="J5" s="423"/>
      <c r="K5" s="423"/>
    </row>
    <row r="6" spans="1:11" ht="5.25" customHeight="1" x14ac:dyDescent="0.3">
      <c r="A6" s="23"/>
      <c r="B6" s="23"/>
      <c r="C6" s="271"/>
      <c r="D6" s="271"/>
      <c r="E6" s="271"/>
      <c r="F6" s="23"/>
      <c r="G6" s="23"/>
      <c r="H6" s="23"/>
      <c r="I6" s="23"/>
      <c r="J6" s="23"/>
      <c r="K6" s="23"/>
    </row>
    <row r="7" spans="1:11" x14ac:dyDescent="0.3">
      <c r="A7" s="28" t="s">
        <v>65</v>
      </c>
      <c r="B7" s="27"/>
      <c r="C7" s="27"/>
      <c r="D7" s="27"/>
      <c r="E7" s="27"/>
      <c r="F7" s="27"/>
      <c r="G7" s="27"/>
      <c r="H7" s="27" t="s">
        <v>1208</v>
      </c>
      <c r="I7" s="27" t="s">
        <v>1209</v>
      </c>
      <c r="J7" s="27" t="s">
        <v>1210</v>
      </c>
      <c r="K7" s="27" t="s">
        <v>1211</v>
      </c>
    </row>
    <row r="8" spans="1:11" x14ac:dyDescent="0.3">
      <c r="A8" s="25" t="s">
        <v>135</v>
      </c>
      <c r="B8" s="6"/>
      <c r="C8" s="6"/>
      <c r="D8" s="6"/>
      <c r="E8" s="6"/>
      <c r="F8" s="6"/>
      <c r="G8" s="6"/>
      <c r="H8" s="75">
        <v>15.724905648418325</v>
      </c>
      <c r="I8" s="75">
        <v>17.960175090145363</v>
      </c>
      <c r="J8" s="75">
        <v>19.786207346073969</v>
      </c>
      <c r="K8" s="75">
        <v>22.402668029997511</v>
      </c>
    </row>
    <row r="9" spans="1:11" x14ac:dyDescent="0.3">
      <c r="A9" s="25" t="s">
        <v>136</v>
      </c>
      <c r="B9" s="6"/>
      <c r="C9" s="6"/>
      <c r="D9" s="6"/>
      <c r="E9" s="6"/>
      <c r="F9" s="6"/>
      <c r="G9" s="6"/>
      <c r="H9" s="75">
        <v>0</v>
      </c>
      <c r="I9" s="75">
        <v>0</v>
      </c>
      <c r="J9" s="75">
        <v>0</v>
      </c>
      <c r="K9" s="75">
        <v>0</v>
      </c>
    </row>
    <row r="10" spans="1:11" x14ac:dyDescent="0.3">
      <c r="A10" s="25" t="s">
        <v>66</v>
      </c>
      <c r="B10" s="6"/>
      <c r="C10" s="6"/>
      <c r="D10" s="6"/>
      <c r="E10" s="6"/>
      <c r="F10" s="6"/>
      <c r="G10" s="6"/>
      <c r="H10" s="75">
        <v>2.2607555901483227</v>
      </c>
      <c r="I10" s="75">
        <v>2.8112296048753636</v>
      </c>
      <c r="J10" s="75">
        <v>3.208810443373967</v>
      </c>
      <c r="K10" s="75">
        <v>2.9793204892075047</v>
      </c>
    </row>
    <row r="11" spans="1:11" x14ac:dyDescent="0.3">
      <c r="A11" s="25" t="s">
        <v>67</v>
      </c>
      <c r="B11" s="25" t="s">
        <v>10</v>
      </c>
      <c r="C11" s="25"/>
      <c r="D11" s="25"/>
      <c r="E11" s="25"/>
      <c r="F11" s="25"/>
      <c r="G11" s="25"/>
      <c r="H11" s="76">
        <v>0.16935387523604217</v>
      </c>
      <c r="I11" s="76">
        <v>0.18651623251953012</v>
      </c>
      <c r="J11" s="76">
        <v>0.19356539885048779</v>
      </c>
      <c r="K11" s="76">
        <v>0.15435415784618611</v>
      </c>
    </row>
    <row r="12" spans="1:11" x14ac:dyDescent="0.3">
      <c r="A12" s="29"/>
      <c r="B12" s="30" t="s">
        <v>137</v>
      </c>
      <c r="C12" s="30"/>
      <c r="D12" s="30"/>
      <c r="E12" s="30"/>
      <c r="F12" s="30"/>
      <c r="G12" s="30"/>
      <c r="H12" s="77">
        <v>0.08</v>
      </c>
      <c r="I12" s="77">
        <v>0.08</v>
      </c>
      <c r="J12" s="77">
        <v>0.08</v>
      </c>
      <c r="K12" s="77">
        <v>0.08</v>
      </c>
    </row>
    <row r="13" spans="1:11" x14ac:dyDescent="0.3">
      <c r="A13" s="25" t="s">
        <v>68</v>
      </c>
      <c r="B13" s="6"/>
      <c r="C13" s="6"/>
      <c r="D13" s="6"/>
      <c r="E13" s="6"/>
      <c r="F13" s="6"/>
      <c r="G13" s="6"/>
      <c r="H13" s="75">
        <v>13.464150058270002</v>
      </c>
      <c r="I13" s="75">
        <v>15.14894548527</v>
      </c>
      <c r="J13" s="75">
        <v>16.577396902700002</v>
      </c>
      <c r="K13" s="75">
        <v>19.423347540790004</v>
      </c>
    </row>
    <row r="14" spans="1:11" x14ac:dyDescent="0.3">
      <c r="A14" s="6"/>
      <c r="B14" s="25" t="s">
        <v>69</v>
      </c>
      <c r="C14" s="25"/>
      <c r="D14" s="25"/>
      <c r="E14" s="25"/>
      <c r="F14" s="25"/>
      <c r="G14" s="25"/>
      <c r="H14" s="79">
        <v>0</v>
      </c>
      <c r="I14" s="79">
        <v>0</v>
      </c>
      <c r="J14" s="79">
        <v>0</v>
      </c>
      <c r="K14" s="79">
        <v>0</v>
      </c>
    </row>
    <row r="15" spans="1:11" x14ac:dyDescent="0.3">
      <c r="A15" s="25" t="s">
        <v>192</v>
      </c>
      <c r="B15" s="6"/>
      <c r="C15" s="6"/>
      <c r="D15" s="6"/>
      <c r="E15" s="6"/>
      <c r="F15" s="6"/>
      <c r="G15" s="6"/>
      <c r="H15" s="75">
        <v>0</v>
      </c>
      <c r="I15" s="75">
        <v>0</v>
      </c>
      <c r="J15" s="75">
        <v>0</v>
      </c>
      <c r="K15" s="75">
        <v>0</v>
      </c>
    </row>
    <row r="16" spans="1:11" x14ac:dyDescent="0.3">
      <c r="A16" s="25" t="s">
        <v>193</v>
      </c>
      <c r="B16" s="6"/>
      <c r="C16" s="6"/>
      <c r="D16" s="6"/>
      <c r="E16" s="6"/>
      <c r="F16" s="6"/>
      <c r="G16" s="6"/>
      <c r="H16" s="75">
        <v>0</v>
      </c>
      <c r="I16" s="75">
        <v>0</v>
      </c>
      <c r="J16" s="75">
        <v>0</v>
      </c>
      <c r="K16" s="75">
        <v>0</v>
      </c>
    </row>
    <row r="17" spans="1:11" x14ac:dyDescent="0.3">
      <c r="A17" s="146" t="s">
        <v>70</v>
      </c>
      <c r="B17" s="147"/>
      <c r="C17" s="147"/>
      <c r="D17" s="147"/>
      <c r="E17" s="147"/>
      <c r="F17" s="6"/>
      <c r="G17" s="6"/>
      <c r="H17" s="75">
        <v>0</v>
      </c>
      <c r="I17" s="75">
        <v>0</v>
      </c>
      <c r="J17" s="75">
        <v>0</v>
      </c>
      <c r="K17" s="75">
        <v>0</v>
      </c>
    </row>
    <row r="18" spans="1:11" x14ac:dyDescent="0.3">
      <c r="A18" s="146" t="s">
        <v>138</v>
      </c>
      <c r="B18" s="147"/>
      <c r="C18" s="147"/>
      <c r="D18" s="147"/>
      <c r="E18" s="147"/>
      <c r="F18" s="95"/>
      <c r="G18" s="95"/>
      <c r="H18" s="176">
        <v>0</v>
      </c>
      <c r="I18" s="176">
        <v>0</v>
      </c>
      <c r="J18" s="176">
        <v>0</v>
      </c>
      <c r="K18" s="176">
        <v>0</v>
      </c>
    </row>
    <row r="19" spans="1:11" x14ac:dyDescent="0.3">
      <c r="A19" s="146" t="s">
        <v>333</v>
      </c>
      <c r="B19" s="147"/>
      <c r="C19" s="147"/>
      <c r="D19" s="147"/>
      <c r="E19" s="147"/>
      <c r="F19" s="95"/>
      <c r="G19" s="95"/>
      <c r="H19" s="176">
        <v>2.1906110920000001</v>
      </c>
      <c r="I19" s="176">
        <v>2.6447058673585824</v>
      </c>
      <c r="J19" s="176">
        <v>3.0422867058571859</v>
      </c>
      <c r="K19" s="176">
        <v>2.8127967516907235</v>
      </c>
    </row>
    <row r="20" spans="1:11" x14ac:dyDescent="0.3">
      <c r="A20" s="146" t="s">
        <v>334</v>
      </c>
      <c r="B20" s="147"/>
      <c r="C20" s="147"/>
      <c r="D20" s="147"/>
      <c r="E20" s="147"/>
      <c r="F20" s="95"/>
      <c r="G20" s="95"/>
      <c r="H20" s="176">
        <v>2.1906110920000001</v>
      </c>
      <c r="I20" s="176">
        <v>2.6447058673585824</v>
      </c>
      <c r="J20" s="176">
        <v>3.0422867058571859</v>
      </c>
      <c r="K20" s="176">
        <v>2.8127967516907235</v>
      </c>
    </row>
    <row r="21" spans="1:11" x14ac:dyDescent="0.3">
      <c r="A21" s="148"/>
      <c r="B21" s="147"/>
      <c r="C21" s="147"/>
      <c r="D21" s="147"/>
      <c r="E21" s="147"/>
      <c r="F21" s="95"/>
      <c r="G21" s="95"/>
      <c r="H21" s="176"/>
      <c r="I21" s="176"/>
      <c r="J21" s="176"/>
      <c r="K21" s="176"/>
    </row>
    <row r="22" spans="1:11" x14ac:dyDescent="0.3">
      <c r="A22" s="149" t="s">
        <v>349</v>
      </c>
      <c r="B22" s="150"/>
      <c r="C22" s="150"/>
      <c r="D22" s="150"/>
      <c r="E22" s="150"/>
      <c r="F22" s="96"/>
      <c r="G22" s="96"/>
      <c r="H22" s="177">
        <v>0.97445498557553845</v>
      </c>
      <c r="I22" s="177">
        <v>0.85516353426591463</v>
      </c>
      <c r="J22" s="177">
        <v>1.1942813284340943</v>
      </c>
      <c r="K22" s="177">
        <v>1.1177567078342081</v>
      </c>
    </row>
    <row r="23" spans="1:11" ht="7.5" customHeight="1" x14ac:dyDescent="0.3"/>
    <row r="24" spans="1:11" ht="17.399999999999999" x14ac:dyDescent="0.3">
      <c r="A24" s="7" t="s">
        <v>103</v>
      </c>
      <c r="B24" s="7"/>
      <c r="C24" s="7"/>
      <c r="D24" s="7"/>
      <c r="E24" s="7"/>
      <c r="F24" s="7"/>
      <c r="G24" s="7"/>
      <c r="H24" s="7"/>
      <c r="I24" s="7"/>
      <c r="J24" s="7"/>
      <c r="K24" s="7"/>
    </row>
    <row r="25" spans="1:11" ht="5.25" customHeight="1" x14ac:dyDescent="0.3">
      <c r="A25" s="23"/>
      <c r="B25" s="23"/>
      <c r="C25" s="271"/>
      <c r="D25" s="271"/>
      <c r="E25" s="271"/>
      <c r="F25" s="23"/>
      <c r="G25" s="23"/>
      <c r="H25" s="23"/>
      <c r="I25" s="23"/>
      <c r="J25" s="23"/>
      <c r="K25" s="23"/>
    </row>
    <row r="26" spans="1:11" x14ac:dyDescent="0.3">
      <c r="A26" s="28" t="s">
        <v>65</v>
      </c>
      <c r="B26" s="27"/>
      <c r="C26" s="27"/>
      <c r="D26" s="27"/>
      <c r="E26" s="27"/>
      <c r="F26" s="27"/>
      <c r="G26" s="27"/>
      <c r="H26" s="27" t="s">
        <v>1208</v>
      </c>
      <c r="I26" s="27" t="s">
        <v>1209</v>
      </c>
      <c r="J26" s="27" t="s">
        <v>1210</v>
      </c>
      <c r="K26" s="27" t="s">
        <v>1211</v>
      </c>
    </row>
    <row r="27" spans="1:11" x14ac:dyDescent="0.3">
      <c r="A27" s="25" t="s">
        <v>68</v>
      </c>
      <c r="B27" s="6"/>
      <c r="C27" s="6"/>
      <c r="D27" s="6"/>
      <c r="E27" s="6"/>
      <c r="F27" s="6"/>
      <c r="G27" s="6"/>
      <c r="H27" s="269">
        <v>13.464150058270002</v>
      </c>
      <c r="I27" s="269">
        <v>15.14894548527</v>
      </c>
      <c r="J27" s="269">
        <v>16.577396902700002</v>
      </c>
      <c r="K27" s="269">
        <v>19.423347540790004</v>
      </c>
    </row>
    <row r="28" spans="1:11" x14ac:dyDescent="0.3">
      <c r="A28" s="25" t="s">
        <v>139</v>
      </c>
      <c r="B28" s="6"/>
      <c r="C28" s="6"/>
      <c r="D28" s="6"/>
      <c r="E28" s="6"/>
      <c r="F28" s="6"/>
      <c r="G28" s="6"/>
      <c r="H28" s="269">
        <v>14.06954234297579</v>
      </c>
      <c r="I28" s="269">
        <v>15.781873555649028</v>
      </c>
      <c r="J28" s="269">
        <v>16.894400269306594</v>
      </c>
      <c r="K28" s="269">
        <v>20.122040509845881</v>
      </c>
    </row>
    <row r="29" spans="1:11" x14ac:dyDescent="0.3">
      <c r="A29" s="146" t="s">
        <v>72</v>
      </c>
      <c r="B29" s="146" t="s">
        <v>73</v>
      </c>
      <c r="C29" s="146"/>
      <c r="D29" s="146"/>
      <c r="E29" s="146"/>
      <c r="F29" s="146"/>
      <c r="G29" s="146"/>
      <c r="H29" s="178">
        <v>0</v>
      </c>
      <c r="I29" s="178">
        <v>0</v>
      </c>
      <c r="J29" s="178">
        <v>0</v>
      </c>
      <c r="K29" s="178">
        <v>0</v>
      </c>
    </row>
    <row r="30" spans="1:11" x14ac:dyDescent="0.3">
      <c r="A30" s="147"/>
      <c r="B30" s="146" t="s">
        <v>191</v>
      </c>
      <c r="C30" s="146"/>
      <c r="D30" s="146"/>
      <c r="E30" s="146"/>
      <c r="F30" s="146"/>
      <c r="G30" s="146"/>
      <c r="H30" s="179">
        <v>1.9395899126058469</v>
      </c>
      <c r="I30" s="179">
        <v>1.8948843307565002</v>
      </c>
      <c r="J30" s="179">
        <v>1.9154025424115528</v>
      </c>
      <c r="K30" s="179">
        <v>3.6603340944988951</v>
      </c>
    </row>
    <row r="31" spans="1:11" x14ac:dyDescent="0.3">
      <c r="A31" s="147"/>
      <c r="B31" s="146" t="s">
        <v>190</v>
      </c>
      <c r="C31" s="146"/>
      <c r="D31" s="146"/>
      <c r="E31" s="146"/>
      <c r="F31" s="146"/>
      <c r="G31" s="146"/>
      <c r="H31" s="180"/>
      <c r="I31" s="180"/>
      <c r="J31" s="180"/>
      <c r="K31" s="180"/>
    </row>
    <row r="32" spans="1:11" x14ac:dyDescent="0.3">
      <c r="A32" s="147"/>
      <c r="B32" s="146" t="s">
        <v>339</v>
      </c>
      <c r="C32" s="146"/>
      <c r="D32" s="146"/>
      <c r="E32" s="146"/>
      <c r="F32" s="146"/>
      <c r="G32" s="146"/>
      <c r="H32" s="180">
        <v>0.79759519557298586</v>
      </c>
      <c r="I32" s="180">
        <v>1.6603109976799439</v>
      </c>
      <c r="J32" s="180">
        <v>2.1239502567229569</v>
      </c>
      <c r="K32" s="180">
        <v>3.628672655135492</v>
      </c>
    </row>
    <row r="33" spans="1:11" x14ac:dyDescent="0.3">
      <c r="A33" s="147"/>
      <c r="B33" s="146" t="s">
        <v>340</v>
      </c>
      <c r="C33" s="146"/>
      <c r="D33" s="146"/>
      <c r="E33" s="146"/>
      <c r="F33" s="146"/>
      <c r="G33" s="146"/>
      <c r="H33" s="180">
        <v>2.5592595843500838</v>
      </c>
      <c r="I33" s="180">
        <v>3.043765222740388</v>
      </c>
      <c r="J33" s="180">
        <v>3.2107432423869167</v>
      </c>
      <c r="K33" s="180">
        <v>2.6479763586287834</v>
      </c>
    </row>
    <row r="34" spans="1:11" x14ac:dyDescent="0.3">
      <c r="A34" s="147"/>
      <c r="B34" s="146" t="s">
        <v>341</v>
      </c>
      <c r="C34" s="146"/>
      <c r="D34" s="146"/>
      <c r="E34" s="146"/>
      <c r="F34" s="146"/>
      <c r="G34" s="146"/>
      <c r="H34" s="180">
        <v>0.66446101783076206</v>
      </c>
      <c r="I34" s="180">
        <v>0.6949473207492769</v>
      </c>
      <c r="J34" s="180">
        <v>0.70483651237044442</v>
      </c>
      <c r="K34" s="180">
        <v>0.52905856805297602</v>
      </c>
    </row>
    <row r="35" spans="1:11" x14ac:dyDescent="0.3">
      <c r="A35" s="147"/>
      <c r="B35" s="146" t="s">
        <v>342</v>
      </c>
      <c r="C35" s="146"/>
      <c r="D35" s="146"/>
      <c r="E35" s="146"/>
      <c r="F35" s="146"/>
      <c r="G35" s="146"/>
      <c r="H35" s="180">
        <v>0.26397933719503502</v>
      </c>
      <c r="I35" s="180">
        <v>0.28411461255104997</v>
      </c>
      <c r="J35" s="180">
        <v>0.28670046772002483</v>
      </c>
      <c r="K35" s="180">
        <v>0.43587846454411999</v>
      </c>
    </row>
    <row r="36" spans="1:11" x14ac:dyDescent="0.3">
      <c r="A36" s="147"/>
      <c r="B36" s="146" t="s">
        <v>74</v>
      </c>
      <c r="C36" s="146"/>
      <c r="D36" s="146"/>
      <c r="E36" s="146"/>
      <c r="F36" s="146"/>
      <c r="G36" s="146"/>
      <c r="H36" s="179">
        <v>0.29762729185820802</v>
      </c>
      <c r="I36" s="179">
        <v>0.26140178472255499</v>
      </c>
      <c r="J36" s="179">
        <v>0.29321851043498498</v>
      </c>
      <c r="K36" s="179">
        <v>0.32985575625728503</v>
      </c>
    </row>
    <row r="37" spans="1:11" x14ac:dyDescent="0.3">
      <c r="A37" s="147"/>
      <c r="B37" s="146" t="s">
        <v>75</v>
      </c>
      <c r="C37" s="146"/>
      <c r="D37" s="146"/>
      <c r="E37" s="146"/>
      <c r="F37" s="146"/>
      <c r="G37" s="146"/>
      <c r="H37" s="179">
        <v>1.047717911107706</v>
      </c>
      <c r="I37" s="179">
        <v>1.0538359039002798</v>
      </c>
      <c r="J37" s="179">
        <v>1.1012604231076324</v>
      </c>
      <c r="K37" s="179">
        <v>1.1325125783440975</v>
      </c>
    </row>
    <row r="38" spans="1:11" x14ac:dyDescent="0.3">
      <c r="A38" s="147"/>
      <c r="B38" s="146" t="s">
        <v>76</v>
      </c>
      <c r="C38" s="146"/>
      <c r="D38" s="146"/>
      <c r="E38" s="146"/>
      <c r="F38" s="146"/>
      <c r="G38" s="146"/>
      <c r="H38" s="179">
        <v>6.4993120924551624</v>
      </c>
      <c r="I38" s="179">
        <v>6.8886133825490354</v>
      </c>
      <c r="J38" s="179">
        <v>7.2582883141520842</v>
      </c>
      <c r="K38" s="179">
        <v>7.7577520343842323</v>
      </c>
    </row>
    <row r="39" spans="1:11" x14ac:dyDescent="0.3">
      <c r="A39" s="146" t="s">
        <v>77</v>
      </c>
      <c r="B39" s="146" t="s">
        <v>336</v>
      </c>
      <c r="C39" s="146"/>
      <c r="D39" s="146"/>
      <c r="E39" s="146"/>
      <c r="F39" s="146"/>
      <c r="G39" s="146"/>
      <c r="H39" s="181">
        <v>0.25155598748856134</v>
      </c>
      <c r="I39" s="181">
        <v>0.27658794892317318</v>
      </c>
      <c r="J39" s="181">
        <v>0.25993048220044979</v>
      </c>
      <c r="K39" s="181">
        <v>0.36097260245575813</v>
      </c>
    </row>
    <row r="40" spans="1:11" x14ac:dyDescent="0.3">
      <c r="A40" s="147"/>
      <c r="B40" s="146" t="s">
        <v>337</v>
      </c>
      <c r="C40" s="146"/>
      <c r="D40" s="146"/>
      <c r="E40" s="146"/>
      <c r="F40" s="146"/>
      <c r="G40" s="146"/>
      <c r="H40" s="181">
        <v>0.74844401251143866</v>
      </c>
      <c r="I40" s="181">
        <v>0.72341205107682682</v>
      </c>
      <c r="J40" s="181">
        <v>0.74006951779955021</v>
      </c>
      <c r="K40" s="181">
        <v>0.63902739754424198</v>
      </c>
    </row>
    <row r="41" spans="1:11" x14ac:dyDescent="0.3">
      <c r="A41" s="147"/>
      <c r="B41" s="146" t="s">
        <v>78</v>
      </c>
      <c r="C41" s="146"/>
      <c r="D41" s="146"/>
      <c r="E41" s="146"/>
      <c r="F41" s="146"/>
      <c r="G41" s="146"/>
      <c r="H41" s="182">
        <v>0</v>
      </c>
      <c r="I41" s="182">
        <v>0</v>
      </c>
      <c r="J41" s="182">
        <v>0</v>
      </c>
      <c r="K41" s="182">
        <v>0</v>
      </c>
    </row>
    <row r="42" spans="1:11" x14ac:dyDescent="0.3">
      <c r="A42" s="146" t="s">
        <v>79</v>
      </c>
      <c r="B42" s="146" t="s">
        <v>140</v>
      </c>
      <c r="C42" s="146"/>
      <c r="D42" s="146"/>
      <c r="E42" s="146"/>
      <c r="F42" s="146"/>
      <c r="G42" s="146"/>
      <c r="H42" s="181">
        <v>0.52568529102180517</v>
      </c>
      <c r="I42" s="181">
        <v>0.5589407927101131</v>
      </c>
      <c r="J42" s="181">
        <v>0.54447940941088224</v>
      </c>
      <c r="K42" s="181">
        <v>0.59299401771246718</v>
      </c>
    </row>
    <row r="43" spans="1:11" x14ac:dyDescent="0.3">
      <c r="A43" s="147"/>
      <c r="B43" s="146" t="s">
        <v>141</v>
      </c>
      <c r="C43" s="146"/>
      <c r="D43" s="146"/>
      <c r="E43" s="146"/>
      <c r="F43" s="146"/>
      <c r="G43" s="146"/>
      <c r="H43" s="181">
        <v>6.0832792190416582E-2</v>
      </c>
      <c r="I43" s="181">
        <v>5.8355134282539606E-2</v>
      </c>
      <c r="J43" s="181">
        <v>8.1520305868781076E-2</v>
      </c>
      <c r="K43" s="181">
        <v>7.6586525258870441E-2</v>
      </c>
    </row>
    <row r="44" spans="1:11" x14ac:dyDescent="0.3">
      <c r="A44" s="147"/>
      <c r="B44" s="146" t="s">
        <v>80</v>
      </c>
      <c r="C44" s="146"/>
      <c r="D44" s="146"/>
      <c r="E44" s="146"/>
      <c r="F44" s="146"/>
      <c r="G44" s="146"/>
      <c r="H44" s="181">
        <v>0.41348191678777835</v>
      </c>
      <c r="I44" s="181">
        <v>0.38270407300734721</v>
      </c>
      <c r="J44" s="181">
        <v>0.3740002847203367</v>
      </c>
      <c r="K44" s="181">
        <v>0.33041945702866227</v>
      </c>
    </row>
    <row r="45" spans="1:11" x14ac:dyDescent="0.3">
      <c r="A45" s="146" t="s">
        <v>81</v>
      </c>
      <c r="B45" s="146" t="s">
        <v>82</v>
      </c>
      <c r="C45" s="146"/>
      <c r="D45" s="146"/>
      <c r="E45" s="146"/>
      <c r="F45" s="146"/>
      <c r="G45" s="146"/>
      <c r="H45" s="178">
        <v>14.069542342975788</v>
      </c>
      <c r="I45" s="178">
        <v>15.781873555649025</v>
      </c>
      <c r="J45" s="178">
        <v>16.894400269306594</v>
      </c>
      <c r="K45" s="178">
        <v>20.122040509845885</v>
      </c>
    </row>
    <row r="46" spans="1:11" x14ac:dyDescent="0.3">
      <c r="A46" s="147"/>
      <c r="B46" s="146" t="s">
        <v>83</v>
      </c>
      <c r="C46" s="146"/>
      <c r="D46" s="146"/>
      <c r="E46" s="146"/>
      <c r="F46" s="146"/>
      <c r="G46" s="146"/>
      <c r="H46" s="178">
        <v>0</v>
      </c>
      <c r="I46" s="178">
        <v>0</v>
      </c>
      <c r="J46" s="178">
        <v>0</v>
      </c>
      <c r="K46" s="178">
        <v>0</v>
      </c>
    </row>
    <row r="47" spans="1:11" x14ac:dyDescent="0.3">
      <c r="A47" s="147"/>
      <c r="B47" s="146" t="s">
        <v>84</v>
      </c>
      <c r="C47" s="146"/>
      <c r="D47" s="146"/>
      <c r="E47" s="146"/>
      <c r="F47" s="146"/>
      <c r="G47" s="146"/>
      <c r="H47" s="183">
        <v>0</v>
      </c>
      <c r="I47" s="183">
        <v>0</v>
      </c>
      <c r="J47" s="183">
        <v>0</v>
      </c>
      <c r="K47" s="183">
        <v>0</v>
      </c>
    </row>
    <row r="48" spans="1:11" x14ac:dyDescent="0.3">
      <c r="A48" s="147"/>
      <c r="B48" s="146" t="s">
        <v>85</v>
      </c>
      <c r="C48" s="146"/>
      <c r="D48" s="146"/>
      <c r="E48" s="146"/>
      <c r="F48" s="146"/>
      <c r="G48" s="146"/>
      <c r="H48" s="183">
        <v>0</v>
      </c>
      <c r="I48" s="183">
        <v>0</v>
      </c>
      <c r="J48" s="183">
        <v>0</v>
      </c>
      <c r="K48" s="183">
        <v>0</v>
      </c>
    </row>
    <row r="49" spans="1:12" x14ac:dyDescent="0.3">
      <c r="A49" s="147"/>
      <c r="B49" s="146" t="s">
        <v>86</v>
      </c>
      <c r="C49" s="146"/>
      <c r="D49" s="146"/>
      <c r="E49" s="146"/>
      <c r="F49" s="146"/>
      <c r="G49" s="146"/>
      <c r="H49" s="183">
        <v>0</v>
      </c>
      <c r="I49" s="183">
        <v>0</v>
      </c>
      <c r="J49" s="183">
        <v>0</v>
      </c>
      <c r="K49" s="183">
        <v>0</v>
      </c>
    </row>
    <row r="50" spans="1:12" x14ac:dyDescent="0.3">
      <c r="A50" s="147"/>
      <c r="B50" s="146" t="s">
        <v>251</v>
      </c>
      <c r="C50" s="146"/>
      <c r="D50" s="146"/>
      <c r="E50" s="146"/>
      <c r="F50" s="146"/>
      <c r="G50" s="146"/>
      <c r="H50" s="183">
        <v>0</v>
      </c>
      <c r="I50" s="183">
        <v>0</v>
      </c>
      <c r="J50" s="183">
        <v>0</v>
      </c>
      <c r="K50" s="183">
        <v>0</v>
      </c>
    </row>
    <row r="51" spans="1:12" x14ac:dyDescent="0.3">
      <c r="A51" s="147"/>
      <c r="B51" s="146" t="s">
        <v>9</v>
      </c>
      <c r="C51" s="146"/>
      <c r="D51" s="146"/>
      <c r="E51" s="146"/>
      <c r="F51" s="146"/>
      <c r="G51" s="146"/>
      <c r="H51" s="183">
        <v>0</v>
      </c>
      <c r="I51" s="183">
        <v>0</v>
      </c>
      <c r="J51" s="183">
        <v>0</v>
      </c>
      <c r="K51" s="183">
        <v>0</v>
      </c>
    </row>
    <row r="52" spans="1:12" x14ac:dyDescent="0.3">
      <c r="A52" s="146" t="s">
        <v>87</v>
      </c>
      <c r="B52" s="147"/>
      <c r="C52" s="147"/>
      <c r="D52" s="147"/>
      <c r="E52" s="147"/>
      <c r="F52" s="147"/>
      <c r="G52" s="147"/>
      <c r="H52" s="81">
        <v>1</v>
      </c>
      <c r="I52" s="81">
        <v>1</v>
      </c>
      <c r="J52" s="81">
        <v>1</v>
      </c>
      <c r="K52" s="81">
        <v>1</v>
      </c>
    </row>
    <row r="53" spans="1:12" x14ac:dyDescent="0.3">
      <c r="A53" s="146" t="s">
        <v>88</v>
      </c>
      <c r="B53" s="147"/>
      <c r="C53" s="147"/>
      <c r="D53" s="147"/>
      <c r="E53" s="147"/>
      <c r="F53" s="147"/>
      <c r="G53" s="147"/>
      <c r="H53" s="81">
        <v>0.63043478260869568</v>
      </c>
      <c r="I53" s="81">
        <v>0.61499999999999999</v>
      </c>
      <c r="J53" s="81">
        <v>0.61599999999999999</v>
      </c>
      <c r="K53" s="81">
        <v>0.64400000000000002</v>
      </c>
    </row>
    <row r="54" spans="1:12" x14ac:dyDescent="0.3">
      <c r="A54" s="146" t="s">
        <v>89</v>
      </c>
      <c r="B54" s="147"/>
      <c r="C54" s="147"/>
      <c r="D54" s="147"/>
      <c r="E54" s="147"/>
      <c r="F54" s="147"/>
      <c r="G54" s="147"/>
      <c r="H54" s="81">
        <v>1</v>
      </c>
      <c r="I54" s="81">
        <v>1</v>
      </c>
      <c r="J54" s="81">
        <v>1</v>
      </c>
      <c r="K54" s="81">
        <v>1</v>
      </c>
    </row>
    <row r="55" spans="1:12" x14ac:dyDescent="0.3">
      <c r="A55" s="146" t="s">
        <v>90</v>
      </c>
      <c r="B55" s="146" t="s">
        <v>91</v>
      </c>
      <c r="C55" s="146"/>
      <c r="D55" s="146"/>
      <c r="E55" s="146"/>
      <c r="F55" s="146"/>
      <c r="G55" s="146"/>
      <c r="H55" s="34" t="s">
        <v>352</v>
      </c>
      <c r="I55" s="34" t="s">
        <v>352</v>
      </c>
      <c r="J55" s="34" t="s">
        <v>352</v>
      </c>
      <c r="K55" s="34" t="s">
        <v>352</v>
      </c>
    </row>
    <row r="56" spans="1:12" x14ac:dyDescent="0.3">
      <c r="A56" s="147"/>
      <c r="B56" s="146" t="s">
        <v>92</v>
      </c>
      <c r="C56" s="146"/>
      <c r="D56" s="146"/>
      <c r="E56" s="146"/>
      <c r="F56" s="146"/>
      <c r="G56" s="146"/>
      <c r="H56" s="34" t="s">
        <v>384</v>
      </c>
      <c r="I56" s="34" t="s">
        <v>384</v>
      </c>
      <c r="J56" s="34" t="s">
        <v>384</v>
      </c>
      <c r="K56" s="34" t="s">
        <v>384</v>
      </c>
    </row>
    <row r="57" spans="1:12" x14ac:dyDescent="0.3">
      <c r="A57" s="6"/>
      <c r="B57" s="25" t="s">
        <v>93</v>
      </c>
      <c r="C57" s="25"/>
      <c r="D57" s="25"/>
      <c r="E57" s="25"/>
      <c r="F57" s="25"/>
      <c r="G57" s="25"/>
      <c r="H57" s="34" t="s">
        <v>352</v>
      </c>
      <c r="I57" s="34" t="s">
        <v>352</v>
      </c>
      <c r="J57" s="34" t="s">
        <v>352</v>
      </c>
      <c r="K57" s="34" t="s">
        <v>352</v>
      </c>
    </row>
    <row r="58" spans="1:12" x14ac:dyDescent="0.3">
      <c r="A58" s="6"/>
      <c r="B58" s="25"/>
      <c r="C58" s="25"/>
      <c r="D58" s="25"/>
      <c r="E58" s="25"/>
      <c r="F58" s="25"/>
      <c r="G58" s="25"/>
      <c r="H58" s="34"/>
      <c r="I58" s="35"/>
      <c r="J58" s="35"/>
      <c r="K58" s="34"/>
    </row>
    <row r="59" spans="1:12" ht="18" customHeight="1" x14ac:dyDescent="0.3">
      <c r="A59" s="420" t="s">
        <v>381</v>
      </c>
      <c r="B59" s="420"/>
      <c r="C59" s="420"/>
      <c r="D59" s="273"/>
      <c r="E59" s="273"/>
      <c r="F59" s="273"/>
      <c r="G59" s="273"/>
      <c r="H59" s="273"/>
      <c r="I59" s="25"/>
      <c r="J59" s="25"/>
      <c r="K59" s="34"/>
      <c r="L59" s="34"/>
    </row>
    <row r="60" spans="1:12" ht="17.399999999999999" x14ac:dyDescent="0.3">
      <c r="A60" s="38"/>
      <c r="B60" s="38"/>
      <c r="C60" s="38"/>
      <c r="D60" s="38"/>
      <c r="E60" s="38"/>
      <c r="F60" s="38"/>
      <c r="G60" s="38"/>
      <c r="H60" s="38"/>
      <c r="I60" s="38"/>
      <c r="J60" s="38"/>
      <c r="K60" s="38"/>
    </row>
    <row r="61" spans="1:12" x14ac:dyDescent="0.3">
      <c r="A61" s="103" t="s">
        <v>382</v>
      </c>
      <c r="B61" s="44"/>
      <c r="C61" s="44"/>
      <c r="D61" s="44"/>
      <c r="E61" s="44"/>
      <c r="F61" s="44"/>
      <c r="G61" s="44"/>
      <c r="H61" s="44"/>
      <c r="I61" s="44"/>
      <c r="J61" s="44"/>
      <c r="K61" s="44"/>
      <c r="L61" s="44"/>
    </row>
    <row r="62" spans="1:12" x14ac:dyDescent="0.3">
      <c r="A62" s="274" t="s">
        <v>383</v>
      </c>
      <c r="B62" s="275" t="s">
        <v>384</v>
      </c>
      <c r="C62" s="275" t="s">
        <v>385</v>
      </c>
      <c r="D62" s="275" t="s">
        <v>386</v>
      </c>
      <c r="E62" s="275" t="s">
        <v>387</v>
      </c>
      <c r="F62" s="275" t="s">
        <v>388</v>
      </c>
      <c r="G62" s="275" t="s">
        <v>389</v>
      </c>
      <c r="H62" s="275" t="s">
        <v>390</v>
      </c>
      <c r="I62" s="275" t="s">
        <v>391</v>
      </c>
      <c r="J62" s="275" t="s">
        <v>392</v>
      </c>
      <c r="K62" s="275" t="s">
        <v>393</v>
      </c>
      <c r="L62" s="43"/>
    </row>
    <row r="63" spans="1:12" x14ac:dyDescent="0.3">
      <c r="A63" s="275" t="s">
        <v>394</v>
      </c>
      <c r="B63" s="295">
        <v>2.190611091898587</v>
      </c>
      <c r="C63" s="295">
        <v>0</v>
      </c>
      <c r="D63" s="295">
        <v>0</v>
      </c>
      <c r="E63" s="295">
        <v>0</v>
      </c>
      <c r="F63" s="295">
        <v>0</v>
      </c>
      <c r="G63" s="295">
        <v>0</v>
      </c>
      <c r="H63" s="295">
        <v>0</v>
      </c>
      <c r="I63" s="295">
        <v>0</v>
      </c>
      <c r="J63" s="295">
        <v>0</v>
      </c>
      <c r="K63" s="295">
        <v>0</v>
      </c>
      <c r="L63" s="43"/>
    </row>
    <row r="64" spans="1:12" x14ac:dyDescent="0.3">
      <c r="A64" s="275" t="s">
        <v>395</v>
      </c>
      <c r="B64" s="295">
        <v>0.2427229602878252</v>
      </c>
      <c r="C64" s="295">
        <v>0</v>
      </c>
      <c r="D64" s="295">
        <v>0</v>
      </c>
      <c r="E64" s="295">
        <v>0</v>
      </c>
      <c r="F64" s="295">
        <v>0</v>
      </c>
      <c r="G64" s="295">
        <v>0</v>
      </c>
      <c r="H64" s="295">
        <v>0</v>
      </c>
      <c r="I64" s="295">
        <v>0</v>
      </c>
      <c r="J64" s="295">
        <v>0</v>
      </c>
      <c r="K64" s="295">
        <v>0</v>
      </c>
      <c r="L64" s="43"/>
    </row>
    <row r="65" spans="1:12" s="36" customFormat="1" x14ac:dyDescent="0.3">
      <c r="A65" s="275" t="s">
        <v>396</v>
      </c>
      <c r="B65" s="295">
        <v>1.8479605336782834</v>
      </c>
      <c r="C65" s="295">
        <v>0</v>
      </c>
      <c r="D65" s="295">
        <v>0</v>
      </c>
      <c r="E65" s="295">
        <v>0</v>
      </c>
      <c r="F65" s="295">
        <v>0</v>
      </c>
      <c r="G65" s="295">
        <v>0</v>
      </c>
      <c r="H65" s="295">
        <v>0</v>
      </c>
      <c r="I65" s="295">
        <v>0</v>
      </c>
      <c r="J65" s="295">
        <v>0</v>
      </c>
      <c r="K65" s="295">
        <v>0</v>
      </c>
      <c r="L65" s="43"/>
    </row>
    <row r="66" spans="1:12" x14ac:dyDescent="0.3">
      <c r="A66" s="275" t="s">
        <v>397</v>
      </c>
      <c r="B66" s="295">
        <v>9.9927597932478102E-2</v>
      </c>
      <c r="C66" s="295">
        <v>0</v>
      </c>
      <c r="D66" s="295">
        <v>0</v>
      </c>
      <c r="E66" s="295">
        <v>0</v>
      </c>
      <c r="F66" s="295">
        <v>0</v>
      </c>
      <c r="G66" s="295">
        <v>0</v>
      </c>
      <c r="H66" s="295">
        <v>0</v>
      </c>
      <c r="I66" s="295">
        <v>0</v>
      </c>
      <c r="J66" s="295">
        <v>0</v>
      </c>
      <c r="K66" s="295">
        <v>0</v>
      </c>
      <c r="L66" s="43"/>
    </row>
    <row r="67" spans="1:12" x14ac:dyDescent="0.3">
      <c r="A67" s="275" t="s">
        <v>10</v>
      </c>
      <c r="B67" s="295">
        <v>2.190611091898587</v>
      </c>
      <c r="C67" s="295">
        <v>0</v>
      </c>
      <c r="D67" s="295">
        <v>0</v>
      </c>
      <c r="E67" s="295">
        <v>0</v>
      </c>
      <c r="F67" s="295">
        <v>0</v>
      </c>
      <c r="G67" s="295">
        <v>0</v>
      </c>
      <c r="H67" s="295">
        <v>0</v>
      </c>
      <c r="I67" s="295">
        <v>0</v>
      </c>
      <c r="J67" s="295">
        <v>0</v>
      </c>
      <c r="K67" s="295">
        <v>0</v>
      </c>
      <c r="L67" s="43"/>
    </row>
    <row r="68" spans="1:12" x14ac:dyDescent="0.3">
      <c r="A68" s="44"/>
      <c r="B68" s="57"/>
      <c r="C68" s="44"/>
      <c r="D68" s="44"/>
      <c r="E68" s="44"/>
      <c r="F68" s="44"/>
      <c r="G68" s="44"/>
      <c r="H68" s="44"/>
      <c r="I68" s="44"/>
      <c r="J68" s="44"/>
      <c r="K68" s="44"/>
      <c r="L68" s="44"/>
    </row>
    <row r="69" spans="1:12" x14ac:dyDescent="0.3">
      <c r="A69" s="103" t="s">
        <v>398</v>
      </c>
      <c r="B69" s="44"/>
      <c r="C69" s="44"/>
      <c r="D69" s="44"/>
      <c r="E69" s="44"/>
      <c r="F69" s="44"/>
      <c r="G69" s="44"/>
      <c r="H69" s="44"/>
      <c r="I69" s="44"/>
      <c r="J69" s="44"/>
      <c r="K69" s="44"/>
      <c r="L69" s="44"/>
    </row>
    <row r="70" spans="1:12" x14ac:dyDescent="0.3">
      <c r="A70" s="274" t="s">
        <v>399</v>
      </c>
      <c r="B70" s="275" t="s">
        <v>384</v>
      </c>
      <c r="C70" s="275" t="s">
        <v>385</v>
      </c>
      <c r="D70" s="275" t="s">
        <v>386</v>
      </c>
      <c r="E70" s="275" t="s">
        <v>387</v>
      </c>
      <c r="F70" s="275" t="s">
        <v>388</v>
      </c>
      <c r="G70" s="275" t="s">
        <v>389</v>
      </c>
      <c r="H70" s="275" t="s">
        <v>390</v>
      </c>
      <c r="I70" s="275" t="s">
        <v>391</v>
      </c>
      <c r="J70" s="275" t="s">
        <v>392</v>
      </c>
      <c r="K70" s="275" t="s">
        <v>393</v>
      </c>
      <c r="L70" s="43"/>
    </row>
    <row r="71" spans="1:12" x14ac:dyDescent="0.3">
      <c r="A71" s="275" t="s">
        <v>400</v>
      </c>
      <c r="B71" s="295">
        <v>0</v>
      </c>
      <c r="C71" s="295">
        <v>0</v>
      </c>
      <c r="D71" s="295">
        <v>0</v>
      </c>
      <c r="E71" s="295">
        <v>0</v>
      </c>
      <c r="F71" s="295">
        <v>0</v>
      </c>
      <c r="G71" s="295">
        <v>0</v>
      </c>
      <c r="H71" s="295">
        <v>0</v>
      </c>
      <c r="I71" s="295">
        <v>0</v>
      </c>
      <c r="J71" s="295">
        <v>0</v>
      </c>
      <c r="K71" s="295">
        <v>0</v>
      </c>
      <c r="L71" s="43"/>
    </row>
    <row r="72" spans="1:12" x14ac:dyDescent="0.3">
      <c r="A72" s="275" t="s">
        <v>401</v>
      </c>
      <c r="B72" s="295">
        <v>0</v>
      </c>
      <c r="C72" s="295">
        <v>0</v>
      </c>
      <c r="D72" s="295">
        <v>0</v>
      </c>
      <c r="E72" s="295">
        <v>0</v>
      </c>
      <c r="F72" s="295">
        <v>0</v>
      </c>
      <c r="G72" s="295">
        <v>0</v>
      </c>
      <c r="H72" s="295">
        <v>0</v>
      </c>
      <c r="I72" s="295">
        <v>0</v>
      </c>
      <c r="J72" s="295">
        <v>0</v>
      </c>
      <c r="K72" s="295">
        <v>0</v>
      </c>
      <c r="L72" s="43"/>
    </row>
    <row r="73" spans="1:12" x14ac:dyDescent="0.3">
      <c r="A73" s="275" t="s">
        <v>402</v>
      </c>
      <c r="B73" s="295">
        <v>2.1906110918985866</v>
      </c>
      <c r="C73" s="295">
        <v>0</v>
      </c>
      <c r="D73" s="295">
        <v>0</v>
      </c>
      <c r="E73" s="295">
        <v>0</v>
      </c>
      <c r="F73" s="295">
        <v>0</v>
      </c>
      <c r="G73" s="295">
        <v>0</v>
      </c>
      <c r="H73" s="295">
        <v>0</v>
      </c>
      <c r="I73" s="295">
        <v>0</v>
      </c>
      <c r="J73" s="295">
        <v>0</v>
      </c>
      <c r="K73" s="295">
        <v>0</v>
      </c>
      <c r="L73" s="43"/>
    </row>
    <row r="74" spans="1:12" x14ac:dyDescent="0.3">
      <c r="A74" s="276" t="s">
        <v>403</v>
      </c>
      <c r="B74" s="295">
        <v>0</v>
      </c>
      <c r="C74" s="295">
        <v>0</v>
      </c>
      <c r="D74" s="295">
        <v>0</v>
      </c>
      <c r="E74" s="295">
        <v>0</v>
      </c>
      <c r="F74" s="295">
        <v>0</v>
      </c>
      <c r="G74" s="295">
        <v>0</v>
      </c>
      <c r="H74" s="295">
        <v>0</v>
      </c>
      <c r="I74" s="295">
        <v>0</v>
      </c>
      <c r="J74" s="295">
        <v>0</v>
      </c>
      <c r="K74" s="295">
        <v>0</v>
      </c>
      <c r="L74" s="43"/>
    </row>
    <row r="75" spans="1:12" x14ac:dyDescent="0.3">
      <c r="A75" s="276" t="s">
        <v>421</v>
      </c>
      <c r="B75" s="295">
        <v>0</v>
      </c>
      <c r="C75" s="295">
        <v>0</v>
      </c>
      <c r="D75" s="295">
        <v>0</v>
      </c>
      <c r="E75" s="295">
        <v>0</v>
      </c>
      <c r="F75" s="295">
        <v>0</v>
      </c>
      <c r="G75" s="295">
        <v>0</v>
      </c>
      <c r="H75" s="295">
        <v>0</v>
      </c>
      <c r="I75" s="295">
        <v>0</v>
      </c>
      <c r="J75" s="295">
        <v>0</v>
      </c>
      <c r="K75" s="295">
        <v>0</v>
      </c>
      <c r="L75" s="43"/>
    </row>
    <row r="76" spans="1:12" x14ac:dyDescent="0.3">
      <c r="A76" s="275" t="s">
        <v>10</v>
      </c>
      <c r="B76" s="295">
        <v>2.1906110918985866</v>
      </c>
      <c r="C76" s="295">
        <v>0</v>
      </c>
      <c r="D76" s="295">
        <v>0</v>
      </c>
      <c r="E76" s="295">
        <v>0</v>
      </c>
      <c r="F76" s="295">
        <v>0</v>
      </c>
      <c r="G76" s="295">
        <v>0</v>
      </c>
      <c r="H76" s="295">
        <v>0</v>
      </c>
      <c r="I76" s="295">
        <v>0</v>
      </c>
      <c r="J76" s="295">
        <v>0</v>
      </c>
      <c r="K76" s="295">
        <v>0</v>
      </c>
      <c r="L76" s="43"/>
    </row>
    <row r="77" spans="1:12" x14ac:dyDescent="0.3">
      <c r="A77" s="43"/>
      <c r="B77" s="277"/>
      <c r="C77" s="43"/>
      <c r="D77" s="43"/>
      <c r="E77" s="43"/>
      <c r="F77" s="43"/>
      <c r="G77" s="43"/>
      <c r="H77" s="43"/>
      <c r="I77" s="43"/>
      <c r="J77" s="43"/>
      <c r="K77" s="43"/>
      <c r="L77" s="43"/>
    </row>
    <row r="78" spans="1:12" x14ac:dyDescent="0.3">
      <c r="A78" s="103" t="s">
        <v>404</v>
      </c>
      <c r="B78" s="44"/>
      <c r="C78" s="44"/>
      <c r="D78" s="44"/>
      <c r="E78" s="44"/>
      <c r="F78" s="44"/>
      <c r="G78" s="44"/>
      <c r="H78" s="44"/>
      <c r="I78" s="44"/>
      <c r="J78" s="44"/>
      <c r="K78" s="44"/>
      <c r="L78" s="44"/>
    </row>
    <row r="79" spans="1:12" x14ac:dyDescent="0.3">
      <c r="A79" s="274" t="s">
        <v>405</v>
      </c>
      <c r="B79" s="421" t="s">
        <v>395</v>
      </c>
      <c r="C79" s="422"/>
      <c r="D79" s="421" t="s">
        <v>396</v>
      </c>
      <c r="E79" s="422"/>
      <c r="F79" s="421" t="s">
        <v>397</v>
      </c>
      <c r="G79" s="422"/>
      <c r="H79" s="421" t="s">
        <v>10</v>
      </c>
      <c r="I79" s="422"/>
      <c r="L79" s="43"/>
    </row>
    <row r="80" spans="1:12" x14ac:dyDescent="0.3">
      <c r="A80" s="275" t="s">
        <v>400</v>
      </c>
      <c r="B80" s="418">
        <v>0</v>
      </c>
      <c r="C80" s="419">
        <v>0</v>
      </c>
      <c r="D80" s="418">
        <v>0</v>
      </c>
      <c r="E80" s="419">
        <v>0</v>
      </c>
      <c r="F80" s="418">
        <v>0</v>
      </c>
      <c r="G80" s="419">
        <v>0</v>
      </c>
      <c r="H80" s="418">
        <v>0</v>
      </c>
      <c r="I80" s="419">
        <v>0</v>
      </c>
      <c r="L80" s="43"/>
    </row>
    <row r="81" spans="1:12" x14ac:dyDescent="0.3">
      <c r="A81" s="275" t="s">
        <v>401</v>
      </c>
      <c r="B81" s="418">
        <v>0</v>
      </c>
      <c r="C81" s="419">
        <v>0</v>
      </c>
      <c r="D81" s="418">
        <v>0</v>
      </c>
      <c r="E81" s="419">
        <v>0</v>
      </c>
      <c r="F81" s="418">
        <v>0</v>
      </c>
      <c r="G81" s="419">
        <v>0</v>
      </c>
      <c r="H81" s="418">
        <v>0</v>
      </c>
      <c r="I81" s="419">
        <v>0</v>
      </c>
      <c r="L81" s="43"/>
    </row>
    <row r="82" spans="1:12" x14ac:dyDescent="0.3">
      <c r="A82" s="275" t="s">
        <v>402</v>
      </c>
      <c r="B82" s="418">
        <v>0.2427229602878252</v>
      </c>
      <c r="C82" s="419">
        <v>0</v>
      </c>
      <c r="D82" s="418">
        <v>1.8479605336782834</v>
      </c>
      <c r="E82" s="419">
        <v>0</v>
      </c>
      <c r="F82" s="418">
        <v>9.9927597932478102E-2</v>
      </c>
      <c r="G82" s="419">
        <v>0</v>
      </c>
      <c r="H82" s="418">
        <v>2.190611091898587</v>
      </c>
      <c r="I82" s="419">
        <v>0</v>
      </c>
      <c r="L82" s="43"/>
    </row>
    <row r="83" spans="1:12" x14ac:dyDescent="0.3">
      <c r="A83" s="276" t="s">
        <v>403</v>
      </c>
      <c r="B83" s="418">
        <v>0</v>
      </c>
      <c r="C83" s="419">
        <v>0</v>
      </c>
      <c r="D83" s="418">
        <v>0</v>
      </c>
      <c r="E83" s="419">
        <v>0</v>
      </c>
      <c r="F83" s="418">
        <v>0</v>
      </c>
      <c r="G83" s="419">
        <v>0</v>
      </c>
      <c r="H83" s="418">
        <v>0</v>
      </c>
      <c r="I83" s="419">
        <v>0</v>
      </c>
      <c r="L83" s="43"/>
    </row>
    <row r="84" spans="1:12" x14ac:dyDescent="0.3">
      <c r="A84" s="276" t="s">
        <v>421</v>
      </c>
      <c r="B84" s="418">
        <v>0</v>
      </c>
      <c r="C84" s="419"/>
      <c r="D84" s="418">
        <v>0</v>
      </c>
      <c r="E84" s="419"/>
      <c r="F84" s="418">
        <v>0</v>
      </c>
      <c r="G84" s="419"/>
      <c r="H84" s="418">
        <v>0</v>
      </c>
      <c r="I84" s="419"/>
      <c r="L84" s="43"/>
    </row>
    <row r="85" spans="1:12" x14ac:dyDescent="0.3">
      <c r="A85" s="275" t="s">
        <v>10</v>
      </c>
      <c r="B85" s="418">
        <v>0.2427229602878252</v>
      </c>
      <c r="C85" s="419">
        <v>0</v>
      </c>
      <c r="D85" s="418">
        <v>1.8479605336782834</v>
      </c>
      <c r="E85" s="419">
        <v>0</v>
      </c>
      <c r="F85" s="418">
        <v>9.9927597932478102E-2</v>
      </c>
      <c r="G85" s="419">
        <v>0</v>
      </c>
      <c r="H85" s="418">
        <v>2.190611091898587</v>
      </c>
      <c r="I85" s="419">
        <v>0</v>
      </c>
      <c r="L85" s="43"/>
    </row>
    <row r="86" spans="1:12" x14ac:dyDescent="0.3">
      <c r="A86" s="43"/>
      <c r="B86" s="277"/>
      <c r="C86" s="43"/>
      <c r="D86" s="43"/>
      <c r="E86" s="43"/>
      <c r="F86" s="43"/>
      <c r="G86" s="43"/>
      <c r="H86" s="43"/>
      <c r="I86" s="43"/>
      <c r="J86" s="43"/>
      <c r="K86" s="43"/>
      <c r="L86" s="43"/>
    </row>
    <row r="87" spans="1:12" x14ac:dyDescent="0.3">
      <c r="A87" s="103" t="s">
        <v>406</v>
      </c>
      <c r="B87" s="44"/>
      <c r="C87" s="44"/>
      <c r="D87" s="44"/>
      <c r="E87" s="44"/>
      <c r="F87" s="44"/>
      <c r="G87" s="44"/>
      <c r="H87" s="44"/>
      <c r="I87" s="44"/>
      <c r="J87" s="44"/>
      <c r="K87" s="44"/>
      <c r="L87" s="44"/>
    </row>
    <row r="88" spans="1:12" x14ac:dyDescent="0.3">
      <c r="A88" s="427" t="s">
        <v>407</v>
      </c>
      <c r="B88" s="428"/>
      <c r="C88" s="428"/>
      <c r="D88" s="428"/>
      <c r="E88" s="428"/>
      <c r="F88" s="428"/>
      <c r="G88" s="278"/>
      <c r="H88" s="296">
        <v>7.0144498148322576E-2</v>
      </c>
      <c r="L88" s="277"/>
    </row>
    <row r="89" spans="1:12" x14ac:dyDescent="0.3">
      <c r="A89" s="279"/>
      <c r="B89" s="279"/>
      <c r="C89" s="279"/>
      <c r="D89" s="279"/>
      <c r="E89" s="279"/>
      <c r="F89" s="279"/>
      <c r="G89" s="279"/>
      <c r="H89" s="279"/>
      <c r="I89" s="279"/>
      <c r="J89" s="279"/>
      <c r="K89" s="277"/>
      <c r="L89" s="277"/>
    </row>
    <row r="90" spans="1:12" x14ac:dyDescent="0.3">
      <c r="A90" s="280" t="s">
        <v>408</v>
      </c>
      <c r="B90" s="281"/>
      <c r="C90" s="145"/>
      <c r="D90" s="145"/>
      <c r="E90" s="145"/>
      <c r="F90" s="145"/>
      <c r="G90" s="145"/>
      <c r="H90" s="145"/>
      <c r="I90" s="44"/>
      <c r="J90" s="44"/>
      <c r="K90" s="44"/>
      <c r="L90" s="44"/>
    </row>
    <row r="91" spans="1:12" x14ac:dyDescent="0.3">
      <c r="A91" s="276" t="s">
        <v>409</v>
      </c>
      <c r="B91" s="282">
        <v>0</v>
      </c>
      <c r="C91" s="145"/>
      <c r="D91" s="145"/>
      <c r="E91" s="145"/>
      <c r="F91" s="145"/>
      <c r="G91" s="145"/>
      <c r="H91" s="145"/>
      <c r="I91" s="44"/>
      <c r="J91" s="44"/>
      <c r="K91" s="44"/>
      <c r="L91" s="44"/>
    </row>
    <row r="92" spans="1:12" x14ac:dyDescent="0.3">
      <c r="A92" s="276" t="s">
        <v>410</v>
      </c>
      <c r="B92" s="282">
        <v>0</v>
      </c>
      <c r="C92" s="145"/>
      <c r="D92" s="145"/>
      <c r="E92" s="145"/>
      <c r="F92" s="145"/>
      <c r="G92" s="145"/>
      <c r="H92" s="145"/>
      <c r="I92" s="44"/>
      <c r="J92" s="44"/>
      <c r="K92" s="44"/>
      <c r="L92" s="44"/>
    </row>
    <row r="93" spans="1:12" x14ac:dyDescent="0.3">
      <c r="A93" s="276" t="s">
        <v>397</v>
      </c>
      <c r="B93" s="282">
        <v>0</v>
      </c>
      <c r="C93" s="145"/>
      <c r="D93" s="145"/>
      <c r="E93" s="145"/>
      <c r="F93" s="145"/>
      <c r="G93" s="145"/>
      <c r="H93" s="145"/>
      <c r="I93" s="44"/>
      <c r="J93" s="44"/>
      <c r="K93" s="44"/>
      <c r="L93" s="44"/>
    </row>
    <row r="94" spans="1:12" x14ac:dyDescent="0.3">
      <c r="A94" s="276" t="s">
        <v>10</v>
      </c>
      <c r="B94" s="282">
        <v>0</v>
      </c>
      <c r="C94" s="145"/>
      <c r="D94" s="145"/>
      <c r="E94" s="145"/>
      <c r="F94" s="145"/>
      <c r="G94" s="145"/>
      <c r="H94" s="145"/>
      <c r="I94" s="44"/>
      <c r="J94" s="44"/>
      <c r="K94" s="44"/>
      <c r="L94" s="44"/>
    </row>
    <row r="95" spans="1:12" x14ac:dyDescent="0.3">
      <c r="A95" s="145"/>
      <c r="B95" s="145"/>
      <c r="C95" s="145"/>
      <c r="D95" s="145"/>
      <c r="E95" s="145"/>
      <c r="F95" s="145"/>
      <c r="G95" s="145"/>
      <c r="H95" s="145"/>
      <c r="I95" s="44"/>
      <c r="J95" s="44"/>
      <c r="K95" s="44"/>
      <c r="L95" s="44"/>
    </row>
    <row r="96" spans="1:12" x14ac:dyDescent="0.3">
      <c r="A96" s="280" t="s">
        <v>411</v>
      </c>
      <c r="B96" s="281"/>
      <c r="C96" s="145"/>
      <c r="D96" s="145"/>
      <c r="E96" s="145"/>
      <c r="F96" s="145"/>
      <c r="G96" s="145"/>
      <c r="H96" s="145"/>
      <c r="I96" s="44"/>
      <c r="J96" s="44"/>
      <c r="K96" s="44"/>
      <c r="L96" s="44"/>
    </row>
    <row r="97" spans="1:12" x14ac:dyDescent="0.3">
      <c r="A97" s="276" t="s">
        <v>409</v>
      </c>
      <c r="B97" s="282">
        <v>0</v>
      </c>
      <c r="C97" s="145"/>
      <c r="D97" s="145"/>
      <c r="E97" s="145"/>
      <c r="F97" s="145"/>
      <c r="G97" s="145"/>
      <c r="H97" s="145"/>
      <c r="I97" s="44"/>
      <c r="J97" s="44"/>
      <c r="K97" s="44"/>
      <c r="L97" s="44"/>
    </row>
    <row r="98" spans="1:12" x14ac:dyDescent="0.3">
      <c r="A98" s="276" t="s">
        <v>410</v>
      </c>
      <c r="B98" s="282">
        <v>0</v>
      </c>
      <c r="C98" s="145"/>
      <c r="D98" s="145"/>
      <c r="E98" s="145"/>
      <c r="F98" s="145"/>
      <c r="G98" s="145"/>
      <c r="H98" s="145"/>
      <c r="I98" s="44"/>
      <c r="J98" s="44"/>
      <c r="K98" s="44"/>
      <c r="L98" s="44"/>
    </row>
    <row r="99" spans="1:12" x14ac:dyDescent="0.3">
      <c r="A99" s="276" t="s">
        <v>397</v>
      </c>
      <c r="B99" s="282">
        <v>0</v>
      </c>
      <c r="C99" s="145"/>
      <c r="D99" s="145"/>
      <c r="E99" s="145"/>
      <c r="F99" s="145"/>
      <c r="G99" s="145"/>
      <c r="H99" s="145"/>
      <c r="I99" s="44"/>
      <c r="J99" s="44"/>
      <c r="K99" s="44"/>
      <c r="L99" s="44"/>
    </row>
    <row r="100" spans="1:12" x14ac:dyDescent="0.3">
      <c r="A100" s="276" t="s">
        <v>10</v>
      </c>
      <c r="B100" s="282">
        <v>0</v>
      </c>
      <c r="C100" s="145"/>
      <c r="D100" s="145"/>
      <c r="E100" s="145"/>
      <c r="F100" s="145"/>
      <c r="G100" s="145"/>
      <c r="H100" s="145"/>
      <c r="I100" s="44"/>
      <c r="J100" s="44"/>
      <c r="K100" s="44"/>
      <c r="L100" s="44"/>
    </row>
    <row r="101" spans="1:12" x14ac:dyDescent="0.3">
      <c r="A101" s="147"/>
      <c r="B101" s="283"/>
      <c r="C101" s="145"/>
      <c r="D101" s="145"/>
      <c r="E101" s="145"/>
      <c r="F101" s="145"/>
      <c r="G101" s="145"/>
      <c r="H101" s="145"/>
      <c r="I101" s="44"/>
      <c r="J101" s="44"/>
      <c r="K101" s="44"/>
      <c r="L101" s="44"/>
    </row>
    <row r="102" spans="1:12" ht="17.399999999999999" x14ac:dyDescent="0.3">
      <c r="A102" s="430" t="s">
        <v>412</v>
      </c>
      <c r="B102" s="430"/>
      <c r="C102" s="430"/>
      <c r="D102" s="430"/>
      <c r="E102" s="430"/>
      <c r="F102" s="430"/>
      <c r="G102" s="430"/>
      <c r="H102" s="430"/>
      <c r="I102" s="430"/>
      <c r="J102" s="430"/>
      <c r="K102" s="430"/>
      <c r="L102" s="270"/>
    </row>
    <row r="103" spans="1:12" ht="17.399999999999999" x14ac:dyDescent="0.3">
      <c r="A103" s="38"/>
      <c r="B103" s="284"/>
      <c r="C103" s="285"/>
      <c r="D103" s="285"/>
      <c r="E103" s="285"/>
      <c r="F103" s="285"/>
      <c r="G103" s="285"/>
      <c r="H103" s="285"/>
      <c r="I103" s="285"/>
      <c r="J103" s="285"/>
      <c r="K103" s="285"/>
      <c r="L103" s="285"/>
    </row>
    <row r="104" spans="1:12" x14ac:dyDescent="0.3">
      <c r="A104" s="286" t="s">
        <v>413</v>
      </c>
      <c r="B104" s="287">
        <v>13.34929942995001</v>
      </c>
      <c r="C104" s="6"/>
      <c r="D104" s="6"/>
      <c r="E104" s="6"/>
      <c r="F104" s="6"/>
      <c r="G104" s="6"/>
      <c r="H104" s="6"/>
      <c r="I104" s="6"/>
      <c r="J104" s="6"/>
    </row>
    <row r="105" spans="1:12" x14ac:dyDescent="0.3">
      <c r="A105" s="288" t="s">
        <v>414</v>
      </c>
      <c r="B105" s="289">
        <v>1</v>
      </c>
      <c r="I105" s="6"/>
      <c r="J105" s="6"/>
    </row>
    <row r="106" spans="1:12" x14ac:dyDescent="0.3">
      <c r="A106" s="288" t="s">
        <v>415</v>
      </c>
      <c r="B106" s="290">
        <v>0</v>
      </c>
      <c r="C106" s="6"/>
      <c r="D106" s="6"/>
      <c r="E106" s="6"/>
      <c r="F106" s="6"/>
      <c r="G106" s="6"/>
      <c r="H106" s="6"/>
      <c r="I106" s="6"/>
      <c r="J106" s="6"/>
    </row>
    <row r="107" spans="1:12" x14ac:dyDescent="0.3">
      <c r="A107" s="288" t="s">
        <v>416</v>
      </c>
      <c r="B107" s="290">
        <v>0</v>
      </c>
      <c r="C107" s="6"/>
      <c r="D107" s="6"/>
      <c r="E107" s="6"/>
      <c r="F107" s="6"/>
      <c r="G107" s="6"/>
      <c r="H107" s="6"/>
      <c r="I107" s="6"/>
      <c r="J107" s="6"/>
    </row>
    <row r="108" spans="1:12" x14ac:dyDescent="0.3">
      <c r="A108" s="288" t="s">
        <v>417</v>
      </c>
      <c r="B108" s="290">
        <v>0</v>
      </c>
      <c r="C108" s="6"/>
      <c r="D108" s="6"/>
      <c r="E108" s="6"/>
      <c r="F108" s="6"/>
      <c r="G108" s="6"/>
      <c r="H108" s="6"/>
      <c r="I108" s="6"/>
      <c r="J108" s="6"/>
    </row>
    <row r="109" spans="1:12" x14ac:dyDescent="0.3">
      <c r="A109" s="288" t="s">
        <v>418</v>
      </c>
      <c r="B109" s="290">
        <v>0</v>
      </c>
      <c r="C109" s="6"/>
      <c r="D109" s="6"/>
      <c r="E109" s="6"/>
      <c r="F109" s="6"/>
      <c r="G109" s="6"/>
      <c r="H109" s="6"/>
      <c r="I109" s="6"/>
      <c r="J109" s="6"/>
    </row>
    <row r="110" spans="1:12" x14ac:dyDescent="0.3">
      <c r="A110" s="288" t="s">
        <v>419</v>
      </c>
      <c r="B110" s="290">
        <v>0</v>
      </c>
      <c r="C110" s="6"/>
      <c r="D110" s="6"/>
      <c r="E110" s="6"/>
      <c r="F110" s="6"/>
      <c r="G110" s="6"/>
      <c r="H110" s="6"/>
      <c r="I110" s="6"/>
      <c r="J110" s="6"/>
    </row>
    <row r="111" spans="1:12" x14ac:dyDescent="0.3">
      <c r="A111" s="288" t="s">
        <v>420</v>
      </c>
      <c r="B111" s="290">
        <v>0</v>
      </c>
      <c r="C111" s="6"/>
      <c r="D111" s="6"/>
      <c r="E111" s="6"/>
      <c r="F111" s="6"/>
      <c r="G111" s="6"/>
      <c r="H111" s="6"/>
      <c r="I111" s="6"/>
      <c r="J111" s="6"/>
    </row>
    <row r="112" spans="1:12" x14ac:dyDescent="0.3">
      <c r="A112" s="6"/>
      <c r="B112" s="6"/>
      <c r="C112" s="6"/>
      <c r="D112" s="6"/>
      <c r="E112" s="6"/>
      <c r="F112" s="6"/>
      <c r="G112" s="6"/>
      <c r="H112" s="6"/>
      <c r="I112" s="6"/>
      <c r="J112" s="6"/>
      <c r="K112" s="6"/>
    </row>
    <row r="113" spans="1:12" ht="17.399999999999999" x14ac:dyDescent="0.3">
      <c r="A113" s="430" t="s">
        <v>106</v>
      </c>
      <c r="B113" s="430"/>
      <c r="C113" s="430"/>
      <c r="D113" s="430"/>
      <c r="E113" s="430"/>
      <c r="F113" s="430"/>
      <c r="G113" s="430"/>
      <c r="H113" s="430"/>
      <c r="I113" s="6"/>
      <c r="J113" s="6"/>
      <c r="K113" s="6"/>
    </row>
    <row r="114" spans="1:12" ht="17.399999999999999" x14ac:dyDescent="0.3">
      <c r="A114" s="38"/>
      <c r="B114" s="424" t="s">
        <v>94</v>
      </c>
      <c r="C114" s="424"/>
      <c r="D114" s="424"/>
      <c r="E114" s="424"/>
      <c r="F114" s="424"/>
      <c r="G114" s="424"/>
      <c r="H114" s="424"/>
      <c r="I114" s="6"/>
      <c r="J114" s="6"/>
      <c r="K114" s="6"/>
    </row>
    <row r="115" spans="1:12" x14ac:dyDescent="0.3">
      <c r="A115" s="26" t="s">
        <v>95</v>
      </c>
      <c r="B115" s="425" t="s">
        <v>347</v>
      </c>
      <c r="C115" s="425"/>
      <c r="D115" s="425"/>
      <c r="E115" s="425"/>
      <c r="F115" s="425"/>
      <c r="G115" s="425"/>
      <c r="H115" s="425"/>
      <c r="I115" s="6"/>
      <c r="J115" s="6"/>
      <c r="K115" s="6"/>
    </row>
    <row r="116" spans="1:12" x14ac:dyDescent="0.3">
      <c r="A116" s="26"/>
      <c r="B116" s="33"/>
      <c r="C116" s="272"/>
      <c r="D116" s="272"/>
      <c r="E116" s="272"/>
      <c r="F116" s="33"/>
      <c r="G116" s="33"/>
      <c r="H116" s="33"/>
      <c r="I116" s="6"/>
      <c r="J116" s="6"/>
      <c r="K116" s="6"/>
    </row>
    <row r="117" spans="1:12" x14ac:dyDescent="0.3">
      <c r="A117" s="31" t="s">
        <v>96</v>
      </c>
      <c r="B117" s="426"/>
      <c r="C117" s="426"/>
      <c r="D117" s="426"/>
      <c r="E117" s="426"/>
      <c r="F117" s="426"/>
      <c r="G117" s="426"/>
      <c r="H117" s="426"/>
      <c r="I117" s="6"/>
      <c r="J117" s="6"/>
      <c r="K117" s="6"/>
    </row>
    <row r="118" spans="1:12" x14ac:dyDescent="0.3">
      <c r="A118" s="37" t="s">
        <v>97</v>
      </c>
      <c r="B118" s="36"/>
      <c r="C118" s="36"/>
      <c r="D118" s="36"/>
      <c r="E118" s="36"/>
      <c r="F118" s="36"/>
      <c r="G118" s="36"/>
      <c r="H118" s="36"/>
      <c r="I118" s="36"/>
      <c r="J118" s="36"/>
      <c r="K118" s="36"/>
      <c r="L118" s="36"/>
    </row>
    <row r="119" spans="1:12" x14ac:dyDescent="0.3">
      <c r="A119" s="26"/>
      <c r="B119" s="6"/>
      <c r="C119" s="6"/>
      <c r="D119" s="6"/>
      <c r="E119" s="6"/>
      <c r="F119" s="6"/>
      <c r="G119" s="6"/>
      <c r="H119" s="6"/>
      <c r="I119" s="6"/>
      <c r="J119" s="6"/>
      <c r="K119" s="6"/>
    </row>
    <row r="120" spans="1:12" x14ac:dyDescent="0.3">
      <c r="A120" s="26"/>
      <c r="B120" s="6"/>
      <c r="C120" s="6"/>
      <c r="D120" s="6"/>
      <c r="E120" s="6"/>
      <c r="F120" s="6"/>
      <c r="G120" s="6"/>
      <c r="H120" s="6"/>
      <c r="I120" s="6"/>
      <c r="J120" s="6"/>
      <c r="K120" s="6"/>
    </row>
    <row r="121" spans="1:12" ht="15.6" x14ac:dyDescent="0.3">
      <c r="A121" s="32"/>
      <c r="I121" s="6"/>
      <c r="J121" s="6"/>
      <c r="K121" s="6"/>
    </row>
    <row r="122" spans="1:12" ht="17.399999999999999" x14ac:dyDescent="0.3">
      <c r="A122" s="430" t="s">
        <v>104</v>
      </c>
      <c r="B122" s="430"/>
      <c r="C122" s="430"/>
      <c r="D122" s="430"/>
      <c r="E122" s="430"/>
      <c r="F122" s="430"/>
      <c r="G122" s="430"/>
      <c r="H122" s="430"/>
      <c r="I122" s="6"/>
      <c r="J122" s="6"/>
      <c r="K122" s="6"/>
    </row>
    <row r="123" spans="1:12" ht="17.399999999999999" x14ac:dyDescent="0.3">
      <c r="A123" s="38"/>
      <c r="B123" s="424" t="s">
        <v>94</v>
      </c>
      <c r="C123" s="424"/>
      <c r="D123" s="424"/>
      <c r="E123" s="424"/>
      <c r="F123" s="424"/>
      <c r="G123" s="424"/>
      <c r="H123" s="424"/>
      <c r="I123" s="6"/>
      <c r="J123" s="6"/>
      <c r="K123" s="6"/>
    </row>
    <row r="124" spans="1:12" x14ac:dyDescent="0.3">
      <c r="A124" s="40"/>
      <c r="B124" s="429" t="s">
        <v>98</v>
      </c>
      <c r="C124" s="429"/>
      <c r="D124" s="429"/>
      <c r="E124" s="429"/>
      <c r="F124" s="429"/>
      <c r="G124" s="429" t="s">
        <v>99</v>
      </c>
      <c r="H124" s="429"/>
      <c r="I124" s="6"/>
      <c r="J124" s="6"/>
      <c r="K124" s="6"/>
    </row>
    <row r="125" spans="1:12" ht="28.8" x14ac:dyDescent="0.3">
      <c r="A125" s="11" t="s">
        <v>100</v>
      </c>
      <c r="B125" s="425" t="s">
        <v>348</v>
      </c>
      <c r="C125" s="425"/>
      <c r="D125" s="425"/>
      <c r="E125" s="425"/>
      <c r="F125" s="425"/>
      <c r="G125" s="425"/>
      <c r="H125" s="425"/>
      <c r="I125" s="6"/>
      <c r="J125" s="6"/>
      <c r="K125" s="6"/>
    </row>
    <row r="126" spans="1:12" x14ac:dyDescent="0.3">
      <c r="A126" s="26" t="s">
        <v>101</v>
      </c>
      <c r="B126" s="425" t="s">
        <v>348</v>
      </c>
      <c r="C126" s="425"/>
      <c r="D126" s="425"/>
      <c r="E126" s="425"/>
      <c r="F126" s="425"/>
      <c r="G126" s="425"/>
      <c r="H126" s="425"/>
      <c r="I126" s="6"/>
      <c r="J126" s="6"/>
      <c r="K126" s="6"/>
    </row>
    <row r="127" spans="1:12" x14ac:dyDescent="0.3">
      <c r="A127" s="31" t="s">
        <v>102</v>
      </c>
      <c r="B127" s="426"/>
      <c r="C127" s="426"/>
      <c r="D127" s="426"/>
      <c r="E127" s="426"/>
      <c r="F127" s="426"/>
      <c r="G127" s="426" t="s">
        <v>348</v>
      </c>
      <c r="H127" s="426"/>
      <c r="I127" s="6"/>
      <c r="J127" s="6"/>
      <c r="K127" s="6"/>
    </row>
    <row r="128" spans="1:12" x14ac:dyDescent="0.3">
      <c r="A128" s="198" t="s">
        <v>144</v>
      </c>
      <c r="B128" s="6"/>
      <c r="C128" s="6"/>
      <c r="D128" s="6"/>
      <c r="E128" s="6"/>
      <c r="F128" s="6"/>
      <c r="G128" s="6"/>
      <c r="H128" s="6"/>
      <c r="I128" s="6"/>
      <c r="J128" s="6"/>
      <c r="K128" s="6"/>
    </row>
    <row r="129" spans="1:11" x14ac:dyDescent="0.3">
      <c r="A129" s="6"/>
      <c r="B129" s="6"/>
      <c r="C129" s="6"/>
      <c r="D129" s="6"/>
      <c r="E129" s="6"/>
      <c r="F129" s="6"/>
      <c r="G129" s="6"/>
      <c r="H129" s="6"/>
      <c r="I129" s="6"/>
      <c r="J129" s="6"/>
      <c r="K129" s="6"/>
    </row>
    <row r="130" spans="1:11" x14ac:dyDescent="0.3">
      <c r="A130" s="6"/>
      <c r="B130" s="6"/>
      <c r="C130" s="6"/>
      <c r="D130" s="6"/>
      <c r="E130" s="6"/>
      <c r="F130" s="6"/>
      <c r="G130" s="6"/>
      <c r="H130" s="6"/>
      <c r="I130" s="6"/>
      <c r="J130" s="6"/>
      <c r="K130" s="104" t="s">
        <v>328</v>
      </c>
    </row>
  </sheetData>
  <mergeCells count="46">
    <mergeCell ref="B84:C84"/>
    <mergeCell ref="D84:E84"/>
    <mergeCell ref="F84:G84"/>
    <mergeCell ref="H84:I84"/>
    <mergeCell ref="B125:F125"/>
    <mergeCell ref="B124:F124"/>
    <mergeCell ref="G124:H124"/>
    <mergeCell ref="A113:H113"/>
    <mergeCell ref="A122:H122"/>
    <mergeCell ref="A102:K102"/>
    <mergeCell ref="B126:F126"/>
    <mergeCell ref="B127:F127"/>
    <mergeCell ref="G125:H125"/>
    <mergeCell ref="G126:H126"/>
    <mergeCell ref="G127:H127"/>
    <mergeCell ref="A5:K5"/>
    <mergeCell ref="B123:H123"/>
    <mergeCell ref="B114:H114"/>
    <mergeCell ref="B115:H115"/>
    <mergeCell ref="B117:H117"/>
    <mergeCell ref="F82:G82"/>
    <mergeCell ref="H82:I82"/>
    <mergeCell ref="B83:C83"/>
    <mergeCell ref="D83:E83"/>
    <mergeCell ref="F83:G83"/>
    <mergeCell ref="H83:I83"/>
    <mergeCell ref="B85:C85"/>
    <mergeCell ref="D85:E85"/>
    <mergeCell ref="F85:G85"/>
    <mergeCell ref="H85:I85"/>
    <mergeCell ref="A88:F88"/>
    <mergeCell ref="A59:C59"/>
    <mergeCell ref="B79:C79"/>
    <mergeCell ref="D79:E79"/>
    <mergeCell ref="F79:G79"/>
    <mergeCell ref="H79:I79"/>
    <mergeCell ref="H80:I80"/>
    <mergeCell ref="B81:C81"/>
    <mergeCell ref="D81:E81"/>
    <mergeCell ref="F81:G81"/>
    <mergeCell ref="H81:I81"/>
    <mergeCell ref="B82:C82"/>
    <mergeCell ref="D82:E82"/>
    <mergeCell ref="B80:C80"/>
    <mergeCell ref="D80:E80"/>
    <mergeCell ref="F80:G80"/>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3" tint="-0.249977111117893"/>
    <pageSetUpPr fitToPage="1"/>
  </sheetPr>
  <dimension ref="A4:L29"/>
  <sheetViews>
    <sheetView tabSelected="1" zoomScale="85" zoomScaleNormal="85" workbookViewId="0">
      <selection activeCell="N22" sqref="N22"/>
    </sheetView>
  </sheetViews>
  <sheetFormatPr defaultColWidth="9.109375" defaultRowHeight="14.4" x14ac:dyDescent="0.3"/>
  <cols>
    <col min="1" max="1" width="7.6640625" style="44" customWidth="1"/>
    <col min="2" max="12" width="15.6640625" style="44" customWidth="1"/>
    <col min="13" max="16384" width="9.109375" style="44"/>
  </cols>
  <sheetData>
    <row r="4" spans="1:12" ht="17.399999999999999" x14ac:dyDescent="0.3">
      <c r="A4" s="39"/>
      <c r="J4" s="45"/>
      <c r="K4" s="46"/>
    </row>
    <row r="5" spans="1:12" x14ac:dyDescent="0.3">
      <c r="A5" s="47" t="s">
        <v>116</v>
      </c>
    </row>
    <row r="7" spans="1:12" ht="15.6" x14ac:dyDescent="0.3">
      <c r="A7" s="42" t="s">
        <v>282</v>
      </c>
      <c r="B7" s="43"/>
      <c r="C7" s="43"/>
      <c r="D7" s="43"/>
      <c r="E7" s="43"/>
      <c r="F7" s="43"/>
      <c r="G7" s="43"/>
      <c r="H7" s="43"/>
      <c r="I7" s="43"/>
      <c r="J7" s="43"/>
      <c r="K7" s="43"/>
      <c r="L7" s="43"/>
    </row>
    <row r="8" spans="1:12" ht="3.75" customHeight="1" x14ac:dyDescent="0.3">
      <c r="A8" s="42"/>
      <c r="B8" s="43"/>
      <c r="C8" s="43"/>
      <c r="D8" s="43"/>
      <c r="E8" s="43"/>
      <c r="F8" s="43"/>
      <c r="G8" s="43"/>
      <c r="H8" s="43"/>
      <c r="I8" s="43"/>
      <c r="J8" s="43"/>
      <c r="K8" s="43"/>
      <c r="L8" s="43"/>
    </row>
    <row r="9" spans="1:12" x14ac:dyDescent="0.3">
      <c r="A9" s="54" t="s">
        <v>0</v>
      </c>
      <c r="B9" s="1"/>
      <c r="C9" s="1"/>
      <c r="D9" s="1"/>
      <c r="E9" s="1"/>
      <c r="F9" s="1"/>
      <c r="G9" s="1"/>
      <c r="H9" s="1"/>
      <c r="I9" s="1"/>
      <c r="J9" s="1"/>
      <c r="K9" s="1"/>
      <c r="L9" s="1"/>
    </row>
    <row r="10" spans="1:12" ht="43.2" x14ac:dyDescent="0.3">
      <c r="A10" s="150"/>
      <c r="B10" s="167" t="s">
        <v>1</v>
      </c>
      <c r="C10" s="62" t="s">
        <v>2</v>
      </c>
      <c r="D10" s="62" t="s">
        <v>3</v>
      </c>
      <c r="E10" s="62" t="s">
        <v>4</v>
      </c>
      <c r="F10" s="62" t="s">
        <v>5</v>
      </c>
      <c r="G10" s="62" t="s">
        <v>6</v>
      </c>
      <c r="H10" s="62" t="s">
        <v>7</v>
      </c>
      <c r="I10" s="62" t="s">
        <v>51</v>
      </c>
      <c r="J10" s="62" t="s">
        <v>8</v>
      </c>
      <c r="K10" s="62" t="s">
        <v>9</v>
      </c>
      <c r="L10" s="144" t="s">
        <v>10</v>
      </c>
    </row>
    <row r="11" spans="1:12" x14ac:dyDescent="0.3">
      <c r="A11" s="151" t="s">
        <v>10</v>
      </c>
      <c r="B11" s="152">
        <v>8861</v>
      </c>
      <c r="C11" s="50">
        <v>1033</v>
      </c>
      <c r="D11" s="50">
        <v>334</v>
      </c>
      <c r="E11" s="50">
        <v>111</v>
      </c>
      <c r="F11" s="50">
        <v>733</v>
      </c>
      <c r="G11" s="50">
        <v>56</v>
      </c>
      <c r="H11" s="50">
        <v>363</v>
      </c>
      <c r="I11" s="50">
        <v>2</v>
      </c>
      <c r="J11" s="50">
        <v>41</v>
      </c>
      <c r="K11" s="50">
        <v>1</v>
      </c>
      <c r="L11" s="51">
        <v>11535</v>
      </c>
    </row>
    <row r="12" spans="1:12" x14ac:dyDescent="0.3">
      <c r="A12" s="153" t="s">
        <v>189</v>
      </c>
      <c r="B12" s="184">
        <v>0.76818378846987434</v>
      </c>
      <c r="C12" s="184">
        <v>8.9553532726484614E-2</v>
      </c>
      <c r="D12" s="184">
        <v>2.8955353272648462E-2</v>
      </c>
      <c r="E12" s="184">
        <v>9.6228868660598182E-3</v>
      </c>
      <c r="F12" s="184">
        <v>6.3545730385782401E-2</v>
      </c>
      <c r="G12" s="184">
        <v>4.854789770264413E-3</v>
      </c>
      <c r="H12" s="184">
        <v>3.1469440832249673E-2</v>
      </c>
      <c r="I12" s="184">
        <v>1.7338534893801473E-4</v>
      </c>
      <c r="J12" s="184">
        <v>3.554399653229302E-3</v>
      </c>
      <c r="K12" s="184">
        <v>8.6692674469007367E-5</v>
      </c>
      <c r="L12" s="97"/>
    </row>
    <row r="13" spans="1:12" x14ac:dyDescent="0.3">
      <c r="A13" s="147"/>
      <c r="B13" s="147"/>
      <c r="C13" s="43"/>
      <c r="D13" s="43"/>
      <c r="E13" s="43"/>
      <c r="F13" s="43"/>
      <c r="G13" s="43"/>
      <c r="H13" s="43"/>
      <c r="I13" s="43"/>
      <c r="J13" s="43"/>
      <c r="K13" s="43"/>
      <c r="L13" s="43"/>
    </row>
    <row r="14" spans="1:12" ht="15.6" x14ac:dyDescent="0.3">
      <c r="A14" s="154" t="s">
        <v>283</v>
      </c>
      <c r="B14" s="147"/>
      <c r="C14" s="43"/>
      <c r="D14" s="43"/>
      <c r="E14" s="43"/>
      <c r="F14" s="43"/>
      <c r="G14" s="43"/>
      <c r="H14" s="43"/>
      <c r="I14" s="43"/>
      <c r="J14" s="43"/>
      <c r="K14" s="43"/>
      <c r="L14" s="43"/>
    </row>
    <row r="15" spans="1:12" ht="3.75" customHeight="1" x14ac:dyDescent="0.3">
      <c r="A15" s="154"/>
      <c r="B15" s="147"/>
      <c r="C15" s="43"/>
      <c r="D15" s="43"/>
      <c r="E15" s="43"/>
      <c r="F15" s="43"/>
      <c r="G15" s="43"/>
      <c r="H15" s="43"/>
      <c r="I15" s="43"/>
      <c r="J15" s="43"/>
      <c r="K15" s="43"/>
      <c r="L15" s="43"/>
    </row>
    <row r="16" spans="1:12" x14ac:dyDescent="0.3">
      <c r="A16" s="155" t="s">
        <v>117</v>
      </c>
      <c r="B16" s="156"/>
      <c r="C16" s="1"/>
      <c r="D16" s="1"/>
      <c r="E16" s="1"/>
      <c r="F16" s="1"/>
      <c r="G16" s="1"/>
      <c r="H16" s="1"/>
      <c r="I16" s="1"/>
      <c r="J16" s="1"/>
      <c r="K16" s="1"/>
      <c r="L16" s="1"/>
    </row>
    <row r="17" spans="1:12" ht="43.2" x14ac:dyDescent="0.3">
      <c r="A17" s="150"/>
      <c r="B17" s="167" t="s">
        <v>1</v>
      </c>
      <c r="C17" s="62" t="s">
        <v>2</v>
      </c>
      <c r="D17" s="62" t="s">
        <v>3</v>
      </c>
      <c r="E17" s="62" t="s">
        <v>4</v>
      </c>
      <c r="F17" s="62" t="s">
        <v>5</v>
      </c>
      <c r="G17" s="62" t="s">
        <v>6</v>
      </c>
      <c r="H17" s="62" t="s">
        <v>7</v>
      </c>
      <c r="I17" s="62" t="s">
        <v>51</v>
      </c>
      <c r="J17" s="62" t="s">
        <v>8</v>
      </c>
      <c r="K17" s="62" t="s">
        <v>9</v>
      </c>
      <c r="L17" s="144" t="s">
        <v>10</v>
      </c>
    </row>
    <row r="18" spans="1:12" x14ac:dyDescent="0.3">
      <c r="A18" s="151" t="s">
        <v>10</v>
      </c>
      <c r="B18" s="157">
        <v>6.11527992384001</v>
      </c>
      <c r="C18" s="52">
        <v>0.43531025737000001</v>
      </c>
      <c r="D18" s="52">
        <v>0.28723747589999998</v>
      </c>
      <c r="E18" s="52">
        <v>0.25648806999000001</v>
      </c>
      <c r="F18" s="52">
        <v>2.9650072501799998</v>
      </c>
      <c r="G18" s="52">
        <v>0.12720938300000001</v>
      </c>
      <c r="H18" s="52">
        <v>2.9278154883200003</v>
      </c>
      <c r="I18" s="52">
        <v>1.4728860600000001E-3</v>
      </c>
      <c r="J18" s="52">
        <v>0.23330302397</v>
      </c>
      <c r="K18" s="52">
        <v>1.7567132000000001E-4</v>
      </c>
      <c r="L18" s="53">
        <v>13.34929942995001</v>
      </c>
    </row>
    <row r="19" spans="1:12" x14ac:dyDescent="0.3">
      <c r="A19" s="153" t="s">
        <v>189</v>
      </c>
      <c r="B19" s="184">
        <v>0.45809744218636572</v>
      </c>
      <c r="C19" s="184">
        <v>3.2609221154583853E-2</v>
      </c>
      <c r="D19" s="184">
        <v>2.1517044951105395E-2</v>
      </c>
      <c r="E19" s="184">
        <v>1.9213597787352987E-2</v>
      </c>
      <c r="F19" s="184">
        <v>0.22210957704101053</v>
      </c>
      <c r="G19" s="184">
        <v>9.5292928042798701E-3</v>
      </c>
      <c r="H19" s="184">
        <v>0.21932353107244401</v>
      </c>
      <c r="I19" s="184">
        <v>1.1033433385241818E-4</v>
      </c>
      <c r="J19" s="184">
        <v>1.7476799078052718E-2</v>
      </c>
      <c r="K19" s="184">
        <v>1.3159590952456287E-5</v>
      </c>
      <c r="L19" s="97"/>
    </row>
    <row r="20" spans="1:12" x14ac:dyDescent="0.3">
      <c r="A20" s="147"/>
      <c r="B20" s="147"/>
      <c r="C20" s="43"/>
      <c r="D20" s="43"/>
      <c r="E20" s="43"/>
      <c r="F20" s="43"/>
      <c r="G20" s="43"/>
      <c r="H20" s="43"/>
      <c r="I20" s="43"/>
      <c r="J20" s="43"/>
      <c r="K20" s="43"/>
      <c r="L20" s="43"/>
    </row>
    <row r="21" spans="1:12" ht="15.6" x14ac:dyDescent="0.3">
      <c r="A21" s="154" t="s">
        <v>284</v>
      </c>
      <c r="B21" s="147"/>
      <c r="C21" s="43"/>
      <c r="D21" s="43"/>
      <c r="E21" s="43"/>
      <c r="F21" s="43"/>
      <c r="G21" s="43"/>
      <c r="H21" s="43"/>
      <c r="I21" s="43"/>
      <c r="J21" s="43"/>
      <c r="K21" s="43"/>
      <c r="L21" s="43"/>
    </row>
    <row r="22" spans="1:12" ht="3.75" customHeight="1" x14ac:dyDescent="0.3">
      <c r="A22" s="154"/>
      <c r="B22" s="147"/>
      <c r="C22" s="43"/>
      <c r="D22" s="43"/>
      <c r="E22" s="43"/>
      <c r="F22" s="43"/>
      <c r="G22" s="43"/>
      <c r="H22" s="43"/>
      <c r="I22" s="43"/>
      <c r="J22" s="43"/>
      <c r="K22" s="43"/>
      <c r="L22" s="43"/>
    </row>
    <row r="23" spans="1:12" x14ac:dyDescent="0.3">
      <c r="A23" s="155" t="s">
        <v>118</v>
      </c>
      <c r="B23" s="156"/>
      <c r="C23" s="1"/>
      <c r="D23" s="1"/>
      <c r="E23" s="1"/>
      <c r="F23" s="1"/>
      <c r="G23" s="1"/>
      <c r="H23" s="1"/>
      <c r="I23" s="1"/>
      <c r="J23" s="1"/>
      <c r="K23" s="1"/>
      <c r="L23" s="1"/>
    </row>
    <row r="24" spans="1:12" x14ac:dyDescent="0.3">
      <c r="A24" s="147"/>
      <c r="B24" s="185"/>
      <c r="C24" s="186"/>
      <c r="D24" s="186"/>
      <c r="E24" s="186"/>
      <c r="F24" s="186"/>
      <c r="G24" s="186"/>
      <c r="H24" s="186"/>
      <c r="I24" s="43"/>
      <c r="J24" s="43"/>
      <c r="K24" s="43"/>
      <c r="L24" s="43"/>
    </row>
    <row r="25" spans="1:12" x14ac:dyDescent="0.3">
      <c r="A25" s="150"/>
      <c r="B25" s="167" t="s">
        <v>11</v>
      </c>
      <c r="C25" s="62" t="s">
        <v>12</v>
      </c>
      <c r="D25" s="62" t="s">
        <v>13</v>
      </c>
      <c r="E25" s="62" t="s">
        <v>14</v>
      </c>
      <c r="F25" s="62" t="s">
        <v>15</v>
      </c>
      <c r="G25" s="62" t="s">
        <v>16</v>
      </c>
      <c r="H25" s="144" t="s">
        <v>10</v>
      </c>
    </row>
    <row r="26" spans="1:12" x14ac:dyDescent="0.3">
      <c r="A26" s="151" t="s">
        <v>10</v>
      </c>
      <c r="B26" s="157">
        <v>6.6162797514700005</v>
      </c>
      <c r="C26" s="52">
        <v>1.60390336654</v>
      </c>
      <c r="D26" s="52">
        <v>2.0119506394900002</v>
      </c>
      <c r="E26" s="52">
        <v>1.3354184686900001</v>
      </c>
      <c r="F26" s="52">
        <v>1.0821138136100001</v>
      </c>
      <c r="G26" s="52">
        <v>0.69963339014999992</v>
      </c>
      <c r="H26" s="53">
        <v>13.349299429950001</v>
      </c>
    </row>
    <row r="27" spans="1:12" x14ac:dyDescent="0.3">
      <c r="A27" s="153" t="s">
        <v>189</v>
      </c>
      <c r="B27" s="184">
        <v>0.49562748863254624</v>
      </c>
      <c r="C27" s="184">
        <v>0.12014887934430034</v>
      </c>
      <c r="D27" s="184">
        <v>0.15071582220832211</v>
      </c>
      <c r="E27" s="184">
        <v>0.10003659560545207</v>
      </c>
      <c r="F27" s="184">
        <v>8.1061468378049048E-2</v>
      </c>
      <c r="G27" s="184">
        <v>5.2409745831330144E-2</v>
      </c>
      <c r="H27" s="97"/>
    </row>
    <row r="28" spans="1:12" x14ac:dyDescent="0.3">
      <c r="A28" s="145"/>
      <c r="B28" s="145"/>
    </row>
    <row r="29" spans="1:12" x14ac:dyDescent="0.3">
      <c r="A29" s="145"/>
      <c r="B29" s="145"/>
      <c r="L29" s="104" t="s">
        <v>328</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80"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E. Optional ECB Repo Disclosure</vt:lpstr>
      <vt:lpstr>'A. HTT General'!Udskriftsområde</vt:lpstr>
      <vt:lpstr>'B1. HTT Mortgage Assets'!Udskriftsområde</vt:lpstr>
      <vt:lpstr>'C. HTT Harmonised Glossary'!Udskriftsområde</vt:lpstr>
      <vt:lpstr>Contents!Udskriftsområde</vt:lpstr>
      <vt:lpstr>'E. Optional ECB Repo Disclosure'!Udskriftsområde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BR6046</cp:lastModifiedBy>
  <cp:lastPrinted>2017-08-21T15:02:49Z</cp:lastPrinted>
  <dcterms:created xsi:type="dcterms:W3CDTF">2012-10-17T07:59:56Z</dcterms:created>
  <dcterms:modified xsi:type="dcterms:W3CDTF">2017-08-21T15:03:15Z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