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24226"/>
  <mc:AlternateContent xmlns:mc="http://schemas.openxmlformats.org/markup-compatibility/2006">
    <mc:Choice Requires="x15">
      <x15ac:absPath xmlns:x15ac="http://schemas.microsoft.com/office/spreadsheetml/2010/11/ac" url="F:\afd830\Rating &amp; IR\ECBC Label\Templates\2019Q3\Til hjemmeside\"/>
    </mc:Choice>
  </mc:AlternateContent>
  <bookViews>
    <workbookView xWindow="25200" yWindow="30" windowWidth="25140" windowHeight="12780" tabRatio="975"/>
  </bookViews>
  <sheets>
    <sheet name="Introduction" sheetId="21" r:id="rId1"/>
    <sheet name="A. HTT General" sheetId="22" r:id="rId2"/>
    <sheet name="B1. HTT Mortgage Assets" sheetId="23" r:id="rId3"/>
    <sheet name="C. HTT Harmonised Glossary" sheetId="27" r:id="rId4"/>
    <sheet name="E. Optional ECB-ECAIs data" sheetId="29" r:id="rId5"/>
    <sheet name="Frontpage" sheetId="17" r:id="rId6"/>
    <sheet name="Contents" sheetId="13" r:id="rId7"/>
    <sheet name="Tabel A - General Issuer Detail" sheetId="6" r:id="rId8"/>
    <sheet name="G1-G4 - Cover pool inform." sheetId="7" r:id="rId9"/>
    <sheet name="Table 1-3 - Lending" sheetId="1" r:id="rId10"/>
    <sheet name="Table 4 - LTV" sheetId="2" r:id="rId11"/>
    <sheet name="Table 5 - Region" sheetId="15" r:id="rId12"/>
    <sheet name="Table 6-8 - Lending by loan" sheetId="16" r:id="rId13"/>
    <sheet name="Table 9-13 - Lending" sheetId="5" r:id="rId14"/>
    <sheet name="X1 Key Concepts" sheetId="18" r:id="rId15"/>
    <sheet name="X2 Key Concepts" sheetId="19" r:id="rId16"/>
    <sheet name="X3 - General explanation" sheetId="20" r:id="rId17"/>
  </sheets>
  <definedNames>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6">Contents!$A$1:$H$65</definedName>
    <definedName name="_xlnm.Print_Area" localSheetId="4">'E. Optional ECB-ECAIs data'!$A$1:$G$89</definedName>
    <definedName name="_xlnm.Print_Area" localSheetId="5">Frontpage!$A$1:$F$37</definedName>
    <definedName name="_xlnm.Print_Area" localSheetId="8">'G1-G4 - Cover pool inform.'!$A$1:$K$130</definedName>
    <definedName name="_xlnm.Print_Area" localSheetId="0">Introduction!$C$2:$I$37</definedName>
    <definedName name="_xlnm.Print_Area" localSheetId="7">'Tabel A - General Issuer Detail'!$A$1:$E$45</definedName>
    <definedName name="_xlnm.Print_Area" localSheetId="9">'Table 1-3 - Lending'!$A$1:$L$29</definedName>
    <definedName name="_xlnm.Print_Area" localSheetId="10">'Table 4 - LTV'!$A$1:$M$90</definedName>
    <definedName name="_xlnm.Print_Area" localSheetId="11">'Table 5 - Region'!$A$1:$H$24</definedName>
    <definedName name="_xlnm.Print_Area" localSheetId="12">'Table 6-8 - Lending by loan'!$A$1:$L$62</definedName>
    <definedName name="_xlnm.Print_Area" localSheetId="13">'Table 9-13 - Lending'!$A$1:$L$83</definedName>
    <definedName name="_xlnm.Print_Area" localSheetId="14">'X1 Key Concepts'!$A$1:$C$45</definedName>
    <definedName name="_xlnm.Print_Area" localSheetId="15">'X2 Key Concepts'!$A$1:$O$58</definedName>
    <definedName name="_xlnm.Print_Area" localSheetId="16">'X3 - General explanation'!$A$1:$C$73</definedName>
  </definedNames>
  <calcPr calcId="152511"/>
</workbook>
</file>

<file path=xl/calcChain.xml><?xml version="1.0" encoding="utf-8"?>
<calcChain xmlns="http://schemas.openxmlformats.org/spreadsheetml/2006/main">
  <c r="C312" i="22" l="1"/>
  <c r="C300" i="22"/>
  <c r="C299" i="22"/>
  <c r="C298" i="22"/>
  <c r="C296" i="22"/>
  <c r="C295" i="22"/>
  <c r="C294" i="22"/>
  <c r="D293" i="22"/>
  <c r="C293" i="22"/>
  <c r="D292" i="22"/>
  <c r="C292" i="22"/>
  <c r="C291" i="22"/>
  <c r="C290" i="22"/>
  <c r="C289" i="22"/>
  <c r="C288" i="22"/>
  <c r="K26" i="7" l="1"/>
  <c r="J26" i="7"/>
  <c r="I26" i="7"/>
  <c r="H26" i="7" l="1"/>
</calcChain>
</file>

<file path=xl/sharedStrings.xml><?xml version="1.0" encoding="utf-8"?>
<sst xmlns="http://schemas.openxmlformats.org/spreadsheetml/2006/main" count="2846" uniqueCount="1614">
  <si>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</si>
  <si>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</si>
  <si>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</si>
  <si>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</si>
  <si>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</si>
  <si>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</si>
  <si>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</si>
  <si>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</si>
  <si>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</si>
  <si>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</si>
  <si>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</si>
  <si>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</si>
  <si>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</si>
  <si>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</si>
  <si>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</si>
  <si>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</si>
  <si>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</si>
  <si>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</si>
  <si>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</si>
  <si>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</si>
  <si>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</si>
  <si>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</si>
  <si>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</si>
  <si>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</si>
  <si>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</si>
  <si>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</si>
  <si>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</si>
  <si>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</si>
  <si>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</si>
  <si>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</si>
  <si>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</si>
  <si>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</si>
  <si>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</si>
  <si>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</si>
  <si>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</si>
  <si>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</si>
  <si>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</si>
  <si>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</si>
  <si>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</si>
  <si>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</si>
  <si>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</si>
  <si>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</si>
  <si>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</si>
  <si>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</si>
  <si>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</si>
  <si>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</si>
  <si>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</si>
  <si>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</si>
  <si>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</si>
  <si>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</si>
  <si>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</si>
  <si>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</si>
  <si>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</si>
  <si>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(DKKbn – except Tier 1 and Solvency ratio)</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</si>
  <si>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</si>
  <si>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</si>
  <si>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</si>
  <si>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</si>
  <si>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</si>
  <si>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</si>
  <si>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</si>
  <si>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</si>
  <si>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</si>
  <si>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customer type</t>
  </si>
  <si>
    <t>eligibility as covered bond collateral</t>
  </si>
  <si>
    <t>DKKbn / Percentage of nominal outstanding CBs</t>
  </si>
  <si>
    <t>Overcollateralisation</t>
  </si>
  <si>
    <t>Overcollateralisation ratio</t>
  </si>
  <si>
    <t>Nominal value of outstanding CBs</t>
  </si>
  <si>
    <t>– hereof  amount maturing 0-1 day</t>
  </si>
  <si>
    <t>Tier 2 capital</t>
  </si>
  <si>
    <t>Core tier 1 capital</t>
  </si>
  <si>
    <t>Maturity of issued CBs</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</si>
  <si>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</si>
  <si>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</si>
  <si>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</si>
  <si>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</si>
  <si>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</si>
  <si>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</si>
  <si>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</si>
  <si>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</si>
  <si>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</si>
  <si>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</si>
  <si>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</si>
  <si>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</si>
  <si>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</si>
  <si>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</si>
  <si>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</si>
  <si>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</si>
  <si>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</si>
  <si>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</si>
  <si>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</si>
  <si>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</si>
  <si>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Fitch</t>
  </si>
  <si>
    <t>Issue adherence</t>
  </si>
  <si>
    <t>General balance principle</t>
  </si>
  <si>
    <t>Specific balance principle</t>
  </si>
  <si>
    <t>1) Cf. the Danish Executive Order on bond issuance, balance principle and risk management</t>
  </si>
  <si>
    <t>Yes</t>
  </si>
  <si>
    <t>No</t>
  </si>
  <si>
    <t>One-to-one balance between terms of granted loans and bonds issued, i.e. daily tap issuance?</t>
  </si>
  <si>
    <t>Pass-through cash flow from borrowers to investors?</t>
  </si>
  <si>
    <t>Asset substitution in cover pool allowed?</t>
  </si>
  <si>
    <t>Table G2 – Outstanding CBs</t>
  </si>
  <si>
    <t>Table G4 – Additional characteristics of ALM business model for issued CBs</t>
  </si>
  <si>
    <r>
      <t>Table G1.1 – General cover pool information</t>
    </r>
    <r>
      <rPr>
        <b/>
        <sz val="12"/>
        <color theme="1"/>
        <rFont val="Calibri"/>
        <family val="2"/>
        <scheme val="minor"/>
      </rPr>
      <t xml:space="preserve"> </t>
    </r>
  </si>
  <si>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</si>
  <si>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</si>
  <si>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</si>
  <si>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</si>
  <si>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</si>
  <si>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</si>
  <si>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</si>
  <si>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</si>
  <si>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</si>
  <si>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</si>
  <si>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</si>
  <si>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</si>
  <si>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</si>
  <si>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</si>
  <si>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</si>
  <si>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</si>
  <si>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</si>
  <si>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</si>
  <si>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</si>
  <si>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</si>
  <si>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</si>
  <si>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</si>
  <si>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</si>
  <si>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</si>
  <si>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</si>
  <si>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</si>
  <si>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</si>
  <si>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</si>
  <si>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</si>
  <si>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</si>
  <si>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</si>
  <si>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Mandatory (percentage of risk weigted assets,general, by law)</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</si>
  <si>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</si>
  <si>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</si>
  <si>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</si>
  <si>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</si>
  <si>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</si>
  <si>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</si>
  <si>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Note: * A few older traditional danish mortgage bonds are not CRD compliant</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</si>
  <si>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</si>
  <si>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</si>
  <si>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</si>
  <si>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</si>
  <si>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</si>
  <si>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</si>
  <si>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</si>
  <si>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</si>
  <si>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</si>
  <si>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</si>
  <si>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</si>
  <si>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</si>
  <si>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</si>
  <si>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</si>
  <si>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</si>
  <si>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</si>
  <si>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</si>
  <si>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</si>
  <si>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</si>
  <si>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</si>
  <si>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</si>
  <si>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</si>
  <si>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</si>
  <si>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</si>
  <si>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</si>
  <si>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</si>
  <si>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</si>
  <si>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</si>
  <si>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</si>
  <si>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</si>
  <si>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</si>
  <si>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</si>
  <si>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</si>
  <si>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</si>
  <si>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</si>
  <si>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</si>
  <si>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</si>
  <si>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</si>
  <si>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</si>
  <si>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</si>
  <si>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</si>
  <si>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</si>
  <si>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</si>
  <si>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Avg. LTV</t>
  </si>
  <si>
    <t>In %</t>
  </si>
  <si>
    <t>1 year</t>
  </si>
  <si>
    <t>1 day – &lt; 1 year</t>
  </si>
  <si>
    <t>Proceeds from senior secured debt</t>
  </si>
  <si>
    <t>Proceeds from senior unsecured debt</t>
  </si>
  <si>
    <t>80-89.9 per cent LTV</t>
  </si>
  <si>
    <t>90-100 per cent LTV</t>
  </si>
  <si>
    <t>&gt;100 per cent LTV</t>
  </si>
  <si>
    <t>Realised losses (DKKm)</t>
  </si>
  <si>
    <t>Total realised losses</t>
  </si>
  <si>
    <t>Realised losses (%)</t>
  </si>
  <si>
    <t>Total realised losses, %</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</si>
  <si>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</si>
  <si>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</si>
  <si>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</si>
  <si>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</si>
  <si>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</si>
  <si>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</si>
  <si>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</si>
  <si>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</si>
  <si>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</si>
  <si>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</si>
  <si>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</si>
  <si>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</si>
  <si>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</si>
  <si>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</si>
  <si>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</si>
  <si>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</si>
  <si>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</si>
  <si>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</si>
  <si>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</si>
  <si>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</si>
  <si>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</si>
  <si>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</si>
  <si>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</si>
  <si>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</si>
  <si>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</si>
  <si>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</si>
  <si>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</si>
  <si>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</si>
  <si>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</si>
  <si>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</si>
  <si>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</si>
  <si>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</si>
  <si>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</si>
  <si>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</si>
  <si>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</si>
  <si>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</si>
  <si>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</si>
  <si>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</si>
  <si>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</si>
  <si>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</si>
  <si>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</si>
  <si>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</si>
  <si>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</si>
  <si>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</si>
  <si>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</si>
  <si>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</si>
  <si>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</si>
  <si>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</si>
  <si>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</si>
  <si>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</si>
  <si>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</si>
  <si>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</si>
  <si>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</si>
  <si>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</si>
  <si>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</si>
  <si>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</si>
  <si>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</si>
  <si>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</si>
  <si>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</si>
  <si>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</si>
  <si>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</si>
  <si>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</si>
  <si>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All individual and group wise læoan loss provisions as stated in the issuer´s interim and annual accounts</t>
  </si>
  <si>
    <t>Sum of nominal value of covered bonds + Senior secured debt + capital. Capital is:  Additional tier 1 capital (e.g. hybrid core capital) and Core tier 1 capital</t>
  </si>
  <si>
    <t>Total value of cover pool - nominal value of covered bonds</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</si>
  <si>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</si>
  <si>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</si>
  <si>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</si>
  <si>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</si>
  <si>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</si>
  <si>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</si>
  <si>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</si>
  <si>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</si>
  <si>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</si>
  <si>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</si>
  <si>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</si>
  <si>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</si>
  <si>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</si>
  <si>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</si>
  <si>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Adjustable Rate Mortgages</t>
  </si>
  <si>
    <t>Specialised finance institutes</t>
  </si>
  <si>
    <t>Table M1/B1</t>
  </si>
  <si>
    <t>Table M2/B2</t>
  </si>
  <si>
    <t>Table M3/B3</t>
  </si>
  <si>
    <t>Table M4a/B4a</t>
  </si>
  <si>
    <t>Table M4b/B4b</t>
  </si>
  <si>
    <t>Table M4c/B4c</t>
  </si>
  <si>
    <t>Table M4d/B4d</t>
  </si>
  <si>
    <t>Table M9/B9</t>
  </si>
  <si>
    <t>Table M10/B10</t>
  </si>
  <si>
    <t>Table M11/B11</t>
  </si>
  <si>
    <t>Table M11a/B11a</t>
  </si>
  <si>
    <t>Table M11b/B11b</t>
  </si>
  <si>
    <t>Table M12/B12</t>
  </si>
  <si>
    <t>Table M12a/B12a</t>
  </si>
  <si>
    <t>M1/B1</t>
  </si>
  <si>
    <t>M2/B2</t>
  </si>
  <si>
    <t>M3/B3</t>
  </si>
  <si>
    <t>M4a/B4a</t>
  </si>
  <si>
    <t>M4b/B4b</t>
  </si>
  <si>
    <t>M4c/B4c</t>
  </si>
  <si>
    <t>M4d/B4d</t>
  </si>
  <si>
    <t>M5/B5</t>
  </si>
  <si>
    <t>M6/B6</t>
  </si>
  <si>
    <t>M7/B7</t>
  </si>
  <si>
    <t>M8/B8</t>
  </si>
  <si>
    <t>M9/B9</t>
  </si>
  <si>
    <t>M10/B10</t>
  </si>
  <si>
    <t>M11/B11</t>
  </si>
  <si>
    <t>M11a/B11a</t>
  </si>
  <si>
    <t>M11b/B11b</t>
  </si>
  <si>
    <t>M12/B12</t>
  </si>
  <si>
    <t>M12a/B12a</t>
  </si>
  <si>
    <t>Total nominal value of senior secured debt</t>
  </si>
  <si>
    <t>Subordinated debt</t>
  </si>
  <si>
    <t>All mortgage credit loans funded by the issue of covered mortgage bonds or mortgage bonds measured at market value</t>
  </si>
  <si>
    <t>All mortgage credit loans funded by the issue of covered mortgage bonds or mortgage bonds  measured at fair value</t>
  </si>
  <si>
    <t>Fixed-rate to maturity</t>
  </si>
  <si>
    <t>Outside Denmark</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</si>
  <si>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</si>
  <si>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</si>
  <si>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</si>
  <si>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</si>
  <si>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</si>
  <si>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</si>
  <si>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</si>
  <si>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Issuers senior unsecured liabilities targeted to finance OC- and LTV-ratio requirements in cover pool</t>
  </si>
  <si>
    <t>To Contents</t>
  </si>
  <si>
    <t xml:space="preserve">Table A.    General Issuer Detail </t>
  </si>
  <si>
    <t>Table M6/B6</t>
  </si>
  <si>
    <t>Table M7/B7</t>
  </si>
  <si>
    <t>Table M8/B8</t>
  </si>
  <si>
    <t>Core tier 1 capital invested in gilt-edged securities</t>
  </si>
  <si>
    <t>Total  capital coverage (rating compliant capital)</t>
  </si>
  <si>
    <t>Table M5/B5 - Total</t>
  </si>
  <si>
    <t>Bullet</t>
  </si>
  <si>
    <t>Annuity</t>
  </si>
  <si>
    <t>Liquidity due to be paid out next day in connection with refinancing</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</si>
  <si>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</si>
  <si>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</si>
  <si>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</si>
  <si>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</si>
  <si>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Lending, by-loan to-value (LTV), current property value, per cent</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</si>
  <si>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</si>
  <si>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</si>
  <si>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90 day Non-performing loans by property type, as percentage of total payments, %</t>
  </si>
  <si>
    <t> x</t>
  </si>
  <si>
    <t>x</t>
  </si>
  <si>
    <t>Loan loss provisions (cover pool level - shown in Table A on issuer level) - Optional</t>
  </si>
  <si>
    <t>X1</t>
  </si>
  <si>
    <t>X2</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</si>
  <si>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</si>
  <si>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</si>
  <si>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</si>
  <si>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</si>
  <si>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</si>
  <si>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</si>
  <si>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</si>
  <si>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</si>
  <si>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</si>
  <si>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</si>
  <si>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</si>
  <si>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</si>
  <si>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</si>
  <si>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</si>
  <si>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</si>
  <si>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</si>
  <si>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</si>
  <si>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</si>
  <si>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</si>
  <si>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</si>
  <si>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</si>
  <si>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</si>
  <si>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</si>
  <si>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http://www.realkreditraadet.dk/Default.aspx?ID=2926</t>
  </si>
  <si>
    <t>In 2014  the Danish covered bond legislation was changes in order to address refinancing risk. Please find information på following link</t>
  </si>
  <si>
    <t>Link or information</t>
  </si>
  <si>
    <t>Further information</t>
  </si>
  <si>
    <t>E.g. describe if stricter pratice is applied than required by law</t>
  </si>
  <si>
    <t>The issuer can elaborate on the applied balance priciple.</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</si>
  <si>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</si>
  <si>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</si>
  <si>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</si>
  <si>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</si>
  <si>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</si>
  <si>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</si>
  <si>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</si>
  <si>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</si>
  <si>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</si>
  <si>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</si>
  <si>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BBB+</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</si>
  <si>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</si>
  <si>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</si>
  <si>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</si>
  <si>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</si>
  <si>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</si>
  <si>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</si>
  <si>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</si>
  <si>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</si>
  <si>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</si>
  <si>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</si>
  <si>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</si>
  <si>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</si>
  <si>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</si>
  <si>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</si>
  <si>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</si>
  <si>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</si>
  <si>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</si>
  <si>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</si>
  <si>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</si>
  <si>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</si>
  <si>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</si>
  <si>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 (DKKbn)</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</si>
  <si>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</si>
  <si>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</si>
  <si>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</si>
  <si>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</si>
  <si>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</si>
  <si>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</si>
  <si>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</si>
  <si>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Exposure to credit institute credit quality step 3</t>
  </si>
  <si>
    <t>Harmonised Transparency Template</t>
  </si>
  <si>
    <t>Denmark</t>
  </si>
  <si>
    <t>Index</t>
  </si>
  <si>
    <t>Worksheet A: HTT General</t>
  </si>
  <si>
    <t>Tab 1: Harmonised Transparency Template</t>
  </si>
  <si>
    <t>Worksheet B1: HTT Mortgage Assets</t>
  </si>
  <si>
    <t>Worksheet C: HTT Harmonised Glossary</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</si>
  <si>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</si>
  <si>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</si>
  <si>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</si>
  <si>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</si>
  <si>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</si>
  <si>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</si>
  <si>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</si>
  <si>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</si>
  <si>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</si>
  <si>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</si>
  <si>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</si>
  <si>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</si>
  <si>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</si>
  <si>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</si>
  <si>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</si>
  <si>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</si>
  <si>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</si>
  <si>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</si>
  <si>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</si>
  <si>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G.2.1.1</t>
  </si>
  <si>
    <t>UCITS Compliance (Y/N)</t>
  </si>
  <si>
    <t>Y</t>
  </si>
  <si>
    <t>G.2.1.2</t>
  </si>
  <si>
    <t>CRR Compliance (Y/N)</t>
  </si>
  <si>
    <t>G.2.1.3</t>
  </si>
  <si>
    <t>LCR status</t>
  </si>
  <si>
    <t>Link</t>
  </si>
  <si>
    <t>1.General Information</t>
  </si>
  <si>
    <t>Nominal (mn)</t>
  </si>
  <si>
    <t>G.3.1.1</t>
  </si>
  <si>
    <t>G.3.1.2</t>
  </si>
  <si>
    <t>Outstanding Covered Bonds</t>
  </si>
  <si>
    <t xml:space="preserve">2. Over-collateralisation (OC) </t>
  </si>
  <si>
    <t>Actual</t>
  </si>
  <si>
    <t>Minimum Committed</t>
  </si>
  <si>
    <t>Purpose</t>
  </si>
  <si>
    <t>G.3.2.1</t>
  </si>
  <si>
    <t>OC (%)</t>
  </si>
  <si>
    <t>3. Cover Pool Composition</t>
  </si>
  <si>
    <t>% Cover Pool</t>
  </si>
  <si>
    <t>G.3.3.1</t>
  </si>
  <si>
    <t>Mortgages</t>
  </si>
  <si>
    <t>G.3.3.2</t>
  </si>
  <si>
    <t xml:space="preserve">Public Sector </t>
  </si>
  <si>
    <t>G.3.3.3</t>
  </si>
  <si>
    <t>Shipping</t>
  </si>
  <si>
    <t>G.3.3.4</t>
  </si>
  <si>
    <t>Substitute Assets</t>
  </si>
  <si>
    <t>G.3.3.5</t>
  </si>
  <si>
    <t>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</si>
  <si>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</si>
  <si>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</si>
  <si>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</si>
  <si>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</si>
  <si>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</si>
  <si>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</si>
  <si>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</si>
  <si>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</si>
  <si>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</si>
  <si>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</si>
  <si>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</si>
  <si>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</si>
  <si>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</si>
  <si>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</si>
  <si>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</si>
  <si>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</si>
  <si>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</si>
  <si>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</si>
  <si>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</si>
  <si>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</si>
  <si>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</si>
  <si>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</si>
  <si>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</si>
  <si>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</si>
  <si>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</si>
  <si>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</si>
  <si>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</si>
  <si>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</si>
  <si>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</si>
  <si>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</si>
  <si>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</si>
  <si>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</si>
  <si>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</si>
  <si>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</si>
  <si>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</si>
  <si>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</si>
  <si>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</si>
  <si>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</si>
  <si>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</si>
  <si>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</si>
  <si>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G.3.6.2</t>
  </si>
  <si>
    <t>G.3.6.3</t>
  </si>
  <si>
    <t>G.3.6.4</t>
  </si>
  <si>
    <t>G.3.6.5</t>
  </si>
  <si>
    <t>G.3.6.6</t>
  </si>
  <si>
    <t>G.3.6.7</t>
  </si>
  <si>
    <t>G.3.6.8</t>
  </si>
  <si>
    <t>BRL</t>
  </si>
  <si>
    <t>G.3.6.9</t>
  </si>
  <si>
    <t>CZK</t>
  </si>
  <si>
    <t>G.3.6.10</t>
  </si>
  <si>
    <t>G.3.6.11</t>
  </si>
  <si>
    <t>HKD</t>
  </si>
  <si>
    <t>G.3.6.12</t>
  </si>
  <si>
    <t>KRW</t>
  </si>
  <si>
    <t>G.3.6.13</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</si>
  <si>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</si>
  <si>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</si>
  <si>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</si>
  <si>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</si>
  <si>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</si>
  <si>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</si>
  <si>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</si>
  <si>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</si>
  <si>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</si>
  <si>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</si>
  <si>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</si>
  <si>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</si>
  <si>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</si>
  <si>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</si>
  <si>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</si>
  <si>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</si>
  <si>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</si>
  <si>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</si>
  <si>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</si>
  <si>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</si>
  <si>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</si>
  <si>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</si>
  <si>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</si>
  <si>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</si>
  <si>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</si>
  <si>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</si>
  <si>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</si>
  <si>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</si>
  <si>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</si>
  <si>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OG.3.8.1</t>
  </si>
  <si>
    <t>9. Substitute Assets - Type</t>
  </si>
  <si>
    <t>% Substitute Assets</t>
  </si>
  <si>
    <t>G.3.9.1</t>
  </si>
  <si>
    <t>Cash</t>
  </si>
  <si>
    <t>G.3.9.2</t>
  </si>
  <si>
    <t>Exposures to/guaranteed by governments or quasi governments</t>
  </si>
  <si>
    <t>G.3.9.3</t>
  </si>
  <si>
    <t>Exposures to central banks</t>
  </si>
  <si>
    <t>G.3.9.4</t>
  </si>
  <si>
    <t>Exposures to credit institutions</t>
  </si>
  <si>
    <t>G.3.9.5</t>
  </si>
  <si>
    <t>G.3.9.6</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</si>
  <si>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</si>
  <si>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</si>
  <si>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</si>
  <si>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</si>
  <si>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</si>
  <si>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</si>
  <si>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</si>
  <si>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</si>
  <si>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</si>
  <si>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</si>
  <si>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</si>
  <si>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</si>
  <si>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</si>
  <si>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</si>
  <si>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</si>
  <si>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</si>
  <si>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</si>
  <si>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</si>
  <si>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</si>
  <si>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</si>
  <si>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</si>
  <si>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</si>
  <si>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</si>
  <si>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</si>
  <si>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</si>
  <si>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</si>
  <si>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</si>
  <si>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</si>
  <si>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</si>
  <si>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</si>
  <si>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</si>
  <si>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</si>
  <si>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</si>
  <si>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</si>
  <si>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</si>
  <si>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</si>
  <si>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</si>
  <si>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</si>
  <si>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</si>
  <si>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</si>
  <si>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</si>
  <si>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</si>
  <si>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G.3.13.1</t>
  </si>
  <si>
    <t>Derivatives in the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</si>
  <si>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</si>
  <si>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</si>
  <si>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</si>
  <si>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</si>
  <si>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</si>
  <si>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</si>
  <si>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</si>
  <si>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</si>
  <si>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</si>
  <si>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</si>
  <si>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</si>
  <si>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Row</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</si>
  <si>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</si>
  <si>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</si>
  <si>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</si>
  <si>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</si>
  <si>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</si>
  <si>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</si>
  <si>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</si>
  <si>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</si>
  <si>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</si>
  <si>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</si>
  <si>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</si>
  <si>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</si>
  <si>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</si>
  <si>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</si>
  <si>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</si>
  <si>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</si>
  <si>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</si>
  <si>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</si>
  <si>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</si>
  <si>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</si>
  <si>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</si>
  <si>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</si>
  <si>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</si>
  <si>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</si>
  <si>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</si>
  <si>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</si>
  <si>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G.5.1.1</t>
  </si>
  <si>
    <t>Exposure to credit institute credit quality step 1 &amp; 2</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</si>
  <si>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</si>
  <si>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</si>
  <si>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</si>
  <si>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</si>
  <si>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</si>
  <si>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</si>
  <si>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</si>
  <si>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</si>
  <si>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</si>
  <si>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</si>
  <si>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</si>
  <si>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</si>
  <si>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</si>
  <si>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</si>
  <si>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</si>
  <si>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o/w Owner-occupied homes</t>
  </si>
  <si>
    <t>OM.7.1.3</t>
  </si>
  <si>
    <t>o/w Holiday houses</t>
  </si>
  <si>
    <t>OM.7.1.4</t>
  </si>
  <si>
    <t>o/w Subsidised Housing</t>
  </si>
  <si>
    <t>OM.7.1.5</t>
  </si>
  <si>
    <t>o/w Cooperative Housing</t>
  </si>
  <si>
    <t>OM.7.1.6</t>
  </si>
  <si>
    <t>o/w Private rental</t>
  </si>
  <si>
    <t>OM.7.1.7</t>
  </si>
  <si>
    <t>o/w Manufacturing and Manual Industries</t>
  </si>
  <si>
    <t>OM.7.1.8</t>
  </si>
  <si>
    <t>o/w Office and Business</t>
  </si>
  <si>
    <t>OM.7.1.9</t>
  </si>
  <si>
    <t>o/w Agriculture</t>
  </si>
  <si>
    <t>OM.7.1.10</t>
  </si>
  <si>
    <t>o/w Social and cultural purposes</t>
  </si>
  <si>
    <t>OM.7.1.11</t>
  </si>
  <si>
    <t>o/w Other</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</si>
  <si>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</si>
  <si>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</si>
  <si>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</si>
  <si>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</si>
  <si>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</si>
  <si>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</si>
  <si>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</si>
  <si>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</si>
  <si>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</si>
  <si>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</si>
  <si>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</si>
  <si>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</si>
  <si>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</si>
  <si>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</si>
  <si>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</si>
  <si>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</si>
  <si>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</si>
  <si>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</si>
  <si>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</si>
  <si>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</si>
  <si>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</si>
  <si>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</si>
  <si>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</si>
  <si>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</si>
  <si>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</si>
  <si>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</si>
  <si>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</si>
  <si>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</si>
  <si>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</si>
  <si>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</si>
  <si>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</si>
  <si>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</si>
  <si>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</si>
  <si>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</si>
  <si>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</si>
  <si>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</si>
  <si>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</si>
  <si>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</si>
  <si>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</si>
  <si>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</si>
  <si>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</si>
  <si>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</si>
  <si>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</si>
  <si>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</si>
  <si>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</si>
  <si>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</si>
  <si>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</si>
  <si>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</si>
  <si>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</si>
  <si>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</si>
  <si>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</si>
  <si>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</si>
  <si>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</si>
  <si>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</si>
  <si>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</si>
  <si>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</si>
  <si>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</si>
  <si>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</si>
  <si>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</si>
  <si>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</si>
  <si>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</si>
  <si>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</si>
  <si>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</si>
  <si>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</si>
  <si>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</si>
  <si>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</si>
  <si>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</si>
  <si>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</si>
  <si>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</si>
  <si>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</si>
  <si>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</si>
  <si>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</si>
  <si>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</si>
  <si>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</si>
  <si>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</si>
  <si>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</si>
  <si>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</si>
  <si>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</si>
  <si>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</si>
  <si>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</si>
  <si>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</si>
  <si>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</si>
  <si>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</si>
  <si>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</si>
  <si>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</si>
  <si>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</si>
  <si>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</si>
  <si>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</si>
  <si>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o/w Greenland</t>
  </si>
  <si>
    <t>OM.7.4.2</t>
  </si>
  <si>
    <t>o/w Faroe Islands</t>
  </si>
  <si>
    <t>5. Breakdown by domestic regions</t>
  </si>
  <si>
    <t>M.7.5.1</t>
  </si>
  <si>
    <t>M.7.5.2</t>
  </si>
  <si>
    <t>M.7.5.3</t>
  </si>
  <si>
    <t>M.7.5.4</t>
  </si>
  <si>
    <t>M.7.5.5</t>
  </si>
  <si>
    <t>6. Breakdown by Interest Rate</t>
  </si>
  <si>
    <t>M.7.6.1</t>
  </si>
  <si>
    <t>Fixed rate</t>
  </si>
  <si>
    <t>M.7.6.2</t>
  </si>
  <si>
    <t>Floating rate</t>
  </si>
  <si>
    <t>M.7.6.3</t>
  </si>
  <si>
    <t>OM.7.6.1</t>
  </si>
  <si>
    <t>OM.7.6.2</t>
  </si>
  <si>
    <t>o/w Index loans</t>
  </si>
  <si>
    <t>OM.7.6.3</t>
  </si>
  <si>
    <t>o/w Adjustable Rate Mortgages</t>
  </si>
  <si>
    <t>OM.7.6.4</t>
  </si>
  <si>
    <t>o/w Money market based loans</t>
  </si>
  <si>
    <t>OM.7.6.5</t>
  </si>
  <si>
    <t xml:space="preserve">o/w Non capped floaters </t>
  </si>
  <si>
    <t>OM.7.6.6</t>
  </si>
  <si>
    <t xml:space="preserve">o/w Capped floaters </t>
  </si>
  <si>
    <t>7. Breakdown by Repayment Type</t>
  </si>
  <si>
    <t>M.7.7.1</t>
  </si>
  <si>
    <t>Bullet / interest only</t>
  </si>
  <si>
    <t>M.7.7.2</t>
  </si>
  <si>
    <t>Amortising</t>
  </si>
  <si>
    <t>M.7.7.3</t>
  </si>
  <si>
    <t xml:space="preserve">8. Loan Seasoning </t>
  </si>
  <si>
    <t>M.7.8.1</t>
  </si>
  <si>
    <t>Up to 12months</t>
  </si>
  <si>
    <t>M.7.8.2</t>
  </si>
  <si>
    <t>M.7.8.3</t>
  </si>
  <si>
    <t>M.7.8.4</t>
  </si>
  <si>
    <t>M.7.8.5</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</si>
  <si>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</si>
  <si>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</si>
  <si>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</si>
  <si>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</si>
  <si>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</si>
  <si>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</si>
  <si>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</si>
  <si>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</si>
  <si>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</si>
  <si>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</si>
  <si>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</si>
  <si>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</si>
  <si>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</si>
  <si>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</si>
  <si>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</si>
  <si>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</si>
  <si>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</si>
  <si>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</si>
  <si>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</si>
  <si>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</si>
  <si>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ND1</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</si>
  <si>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</si>
  <si>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</si>
  <si>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</si>
  <si>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</si>
  <si>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</si>
  <si>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</si>
  <si>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</si>
  <si>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</si>
  <si>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</si>
  <si>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</si>
  <si>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</si>
  <si>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</si>
  <si>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</si>
  <si>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</si>
  <si>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</si>
  <si>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</si>
  <si>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</si>
  <si>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</si>
  <si>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</si>
  <si>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</si>
  <si>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</si>
  <si>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</si>
  <si>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</si>
  <si>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</si>
  <si>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</si>
  <si>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</si>
  <si>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</si>
  <si>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</si>
  <si>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</si>
  <si>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OM.7A.12.1</t>
  </si>
  <si>
    <t>o/w &gt;100 - &lt;=110 %</t>
  </si>
  <si>
    <t>OM.7A.12.2</t>
  </si>
  <si>
    <t>o/w &gt;110 - &lt;=120 %</t>
  </si>
  <si>
    <t>OM.7A.12.3</t>
  </si>
  <si>
    <t>o/w &gt;120 - &lt;=130 %</t>
  </si>
  <si>
    <t>OM.7A.12.4</t>
  </si>
  <si>
    <t>o/w &gt;130 - &lt;=140 %</t>
  </si>
  <si>
    <t>OM.7A.12.5</t>
  </si>
  <si>
    <t>o/w &gt;140 - &lt;=150 %</t>
  </si>
  <si>
    <t>OM.7A.12.6</t>
  </si>
  <si>
    <t>o/w &gt;150 %</t>
  </si>
  <si>
    <t>13. Breakdown by type</t>
  </si>
  <si>
    <t>M.7A.13.1</t>
  </si>
  <si>
    <t>Owner occupied</t>
  </si>
  <si>
    <t>M.7A.13.2</t>
  </si>
  <si>
    <t>Second home/Holiday houses</t>
  </si>
  <si>
    <t>M.7A.13.3</t>
  </si>
  <si>
    <t>Buy-to-let/Non-owner occupied</t>
  </si>
  <si>
    <t>M.7A.13.4</t>
  </si>
  <si>
    <t>OM.7A.13.1</t>
  </si>
  <si>
    <t>o/w Subsidised housing</t>
  </si>
  <si>
    <t>OM.7A.13.2</t>
  </si>
  <si>
    <t>OM.7A.13.3</t>
  </si>
  <si>
    <t xml:space="preserve">o/w Multi-family housing </t>
  </si>
  <si>
    <t>OM.7A.13.4</t>
  </si>
  <si>
    <t xml:space="preserve">o/w Buildings under construction </t>
  </si>
  <si>
    <t>OM.7A.13.5</t>
  </si>
  <si>
    <t>o/w Buildings land</t>
  </si>
  <si>
    <t>14. Loan by Ranking</t>
  </si>
  <si>
    <t>M.7A.14.1</t>
  </si>
  <si>
    <t>M.7A.14.2</t>
  </si>
  <si>
    <t>Guaranteed</t>
  </si>
  <si>
    <t>M.7A.14.3</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</si>
  <si>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</si>
  <si>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</si>
  <si>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</si>
  <si>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</si>
  <si>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</si>
  <si>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</si>
  <si>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</si>
  <si>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</si>
  <si>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</si>
  <si>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</si>
  <si>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</si>
  <si>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</si>
  <si>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</si>
  <si>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</si>
  <si>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</si>
  <si>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</si>
  <si>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</si>
  <si>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</si>
  <si>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</si>
  <si>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</si>
  <si>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</si>
  <si>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</si>
  <si>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</si>
  <si>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</si>
  <si>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</si>
  <si>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</si>
  <si>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</si>
  <si>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</si>
  <si>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</si>
  <si>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</si>
  <si>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</si>
  <si>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</si>
  <si>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</si>
  <si>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</si>
  <si>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</si>
  <si>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</si>
  <si>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</si>
  <si>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</si>
  <si>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18. Breakdown by Type</t>
  </si>
  <si>
    <t>% Commercial loans</t>
  </si>
  <si>
    <t>M.7B.18.1</t>
  </si>
  <si>
    <t>Retail</t>
  </si>
  <si>
    <t>M.7B.18.2</t>
  </si>
  <si>
    <t>Office</t>
  </si>
  <si>
    <t>M.7B.18.3</t>
  </si>
  <si>
    <t>Hotel/Tourism</t>
  </si>
  <si>
    <t>M.7B.18.4</t>
  </si>
  <si>
    <t>Shopping malls</t>
  </si>
  <si>
    <t>M.7B.18.5</t>
  </si>
  <si>
    <t>Industry</t>
  </si>
  <si>
    <t>M.7B.18.6</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</si>
  <si>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</si>
  <si>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</si>
  <si>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</si>
  <si>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</si>
  <si>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</si>
  <si>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</si>
  <si>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</si>
  <si>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</si>
  <si>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</si>
  <si>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</si>
  <si>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</si>
  <si>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</si>
  <si>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</si>
  <si>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</si>
  <si>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o/w Agricultutal properties</t>
  </si>
  <si>
    <t>C. Harmonised Transparency Template - Glossary</t>
  </si>
  <si>
    <t>The definitions below reflect the national specificities</t>
  </si>
  <si>
    <t>1. Glossary - Standard Harmonised Items</t>
  </si>
  <si>
    <t>[Insert Definition Below]</t>
  </si>
  <si>
    <t>HG.1.1</t>
  </si>
  <si>
    <t>OC Calculation: Actual</t>
  </si>
  <si>
    <t>Total value of cover pool subtracted nominal value of covered bonds</t>
  </si>
  <si>
    <t>HG.1.2</t>
  </si>
  <si>
    <t>OC Calculation: Legal minimum</t>
  </si>
  <si>
    <t>Minimum legal required OC of RWA</t>
  </si>
  <si>
    <t>HG.1.3</t>
  </si>
  <si>
    <t>OC Calculation: Committed</t>
  </si>
  <si>
    <t>ND2</t>
  </si>
  <si>
    <t>HG.1.4</t>
  </si>
  <si>
    <t>Interest Rate Types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</si>
  <si>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</si>
  <si>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HG.1.5</t>
  </si>
  <si>
    <t>Only contratual maturity is relevant and reported. Early repayments happens at borrowes discretion is among other thing depending on interest rate developments and cannot be anticipated by issuer.</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</si>
  <si>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</si>
  <si>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</si>
  <si>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</si>
  <si>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</si>
  <si>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 xml:space="preserve">LTV is reportet continuously. The loans are distributed from the start ltv of the loan to the marginal ltv. This means that, if the loan is first rank, it is distributed proportionaly by bracket size from 0 to the marginal </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</si>
  <si>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</si>
  <si>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</si>
  <si>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</si>
  <si>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</si>
  <si>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</si>
  <si>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</si>
  <si>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Minimum once pr. year for commercial properties. Minimum once every third year for owner occupied.</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</si>
  <si>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</si>
  <si>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</si>
  <si>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</si>
  <si>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</si>
  <si>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</si>
  <si>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</si>
  <si>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</si>
  <si>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</si>
  <si>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</si>
  <si>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</si>
  <si>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</si>
  <si>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</si>
  <si>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</si>
  <si>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</si>
  <si>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</si>
  <si>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</si>
  <si>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</si>
  <si>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</si>
  <si>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</si>
  <si>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</si>
  <si>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</si>
  <si>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</si>
  <si>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</si>
  <si>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</si>
  <si>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</si>
  <si>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Other definitions deemed relevant</t>
  </si>
  <si>
    <t>[For completion]</t>
  </si>
  <si>
    <t>OHG.3.1</t>
  </si>
  <si>
    <t>OHG.3.2</t>
  </si>
  <si>
    <t>OHG.3.3</t>
  </si>
  <si>
    <t>OHG.3.4</t>
  </si>
  <si>
    <t>OHG.3.5</t>
  </si>
  <si>
    <t>Lending, by-loan to-value (LTV), current property value, DKKbn (Entire loan entered under the top LTV bracket)</t>
  </si>
  <si>
    <t>Lending, by-loan to-value (LTV), current property value, Per cent (Entire loan entered under the top LTV bracket)</t>
  </si>
  <si>
    <t>Lending, by-loan to-value (LTV), current property value, PER CENT (Entire loan entered under the top LTV bracket)</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</si>
  <si>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</si>
  <si>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Regulatory requirement</t>
  </si>
  <si>
    <t>V1</t>
  </si>
  <si>
    <t>Volentary tables</t>
  </si>
  <si>
    <t>OG.3.2.1</t>
  </si>
  <si>
    <t>Optional information e.g. Asset Coverage Test (ACT)</t>
  </si>
  <si>
    <t>OG.3.2.2</t>
  </si>
  <si>
    <t>Optional information e.g. OC (NPV basis)</t>
  </si>
  <si>
    <t>CONTENT OF TAB E</t>
  </si>
  <si>
    <t>2.  Additional information on the swaps</t>
  </si>
  <si>
    <t>3.  Additional information on the asset distribution</t>
  </si>
  <si>
    <t>1.  Additional information on the programme</t>
  </si>
  <si>
    <t>Transaction Counterparties</t>
  </si>
  <si>
    <t>Name</t>
  </si>
  <si>
    <t>Legal Entity Identifier (LEI)</t>
  </si>
  <si>
    <t>E.1.1.1</t>
  </si>
  <si>
    <t>E.1.1.2</t>
  </si>
  <si>
    <t>E.1.1.3</t>
  </si>
  <si>
    <t>E.1.1.4</t>
  </si>
  <si>
    <t>E.1.1.5</t>
  </si>
  <si>
    <t>E.1.1.6</t>
  </si>
  <si>
    <t>E.1.1.7</t>
  </si>
  <si>
    <t>E.1.1.8</t>
  </si>
  <si>
    <t>E.1.1.9</t>
  </si>
  <si>
    <t>E.1.1.10</t>
  </si>
  <si>
    <t>E.1.1.11</t>
  </si>
  <si>
    <t>OE.1.1.1</t>
  </si>
  <si>
    <t>OE.1.1.2</t>
  </si>
  <si>
    <t>OE.1.1.3</t>
  </si>
  <si>
    <t>OE.1.1.4</t>
  </si>
  <si>
    <t>OE.1.1.5</t>
  </si>
  <si>
    <t>OE.1.1.6</t>
  </si>
  <si>
    <t>OE.1.1.7</t>
  </si>
  <si>
    <t>OE.1.1.8</t>
  </si>
  <si>
    <t>Swap Counterparties</t>
  </si>
  <si>
    <t>Type of Swap</t>
  </si>
  <si>
    <t>E.2.1.1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</si>
  <si>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</si>
  <si>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</si>
  <si>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</si>
  <si>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</si>
  <si>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</si>
  <si>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</si>
  <si>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</si>
  <si>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</si>
  <si>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</si>
  <si>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</si>
  <si>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</si>
  <si>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</si>
  <si>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</si>
  <si>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</si>
  <si>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</si>
  <si>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</si>
  <si>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</si>
  <si>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</si>
  <si>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</si>
  <si>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</si>
  <si>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</si>
  <si>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</si>
  <si>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</si>
  <si>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</si>
  <si>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</si>
  <si>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</si>
  <si>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</si>
  <si>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</si>
  <si>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</si>
  <si>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</si>
  <si>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</si>
  <si>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</si>
  <si>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</si>
  <si>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</si>
  <si>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</si>
  <si>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</si>
  <si>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</si>
  <si>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</si>
  <si>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</si>
  <si>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</si>
  <si>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</si>
  <si>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</si>
  <si>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</si>
  <si>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</si>
  <si>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</si>
  <si>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</si>
  <si>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</si>
  <si>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</si>
  <si>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</si>
  <si>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</si>
  <si>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</si>
  <si>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</si>
  <si>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</si>
  <si>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</si>
  <si>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</si>
  <si>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</si>
  <si>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</si>
  <si>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</si>
  <si>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</si>
  <si>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</si>
  <si>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</si>
  <si>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</si>
  <si>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</si>
  <si>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</si>
  <si>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</si>
  <si>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</si>
  <si>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</si>
  <si>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</si>
  <si>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</si>
  <si>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</si>
  <si>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</si>
  <si>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</si>
  <si>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</si>
  <si>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</si>
  <si>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</si>
  <si>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</si>
  <si>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</si>
  <si>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</si>
  <si>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</si>
  <si>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</si>
  <si>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</si>
  <si>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</si>
  <si>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</si>
  <si>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</si>
  <si>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</si>
  <si>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</si>
  <si>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</si>
  <si>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</si>
  <si>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OG.1.1.1</t>
  </si>
  <si>
    <t>OG.1.1.2</t>
  </si>
  <si>
    <t>OG.1.1.3</t>
  </si>
  <si>
    <t>OG.1.1.4</t>
  </si>
  <si>
    <t>OG.1.1.5</t>
  </si>
  <si>
    <t>OG.1.1.6</t>
  </si>
  <si>
    <t>OG.1.1.7</t>
  </si>
  <si>
    <t>OG.1.1.8</t>
  </si>
  <si>
    <t>OG.2.1.1</t>
  </si>
  <si>
    <t>OG.2.1.2</t>
  </si>
  <si>
    <t>OG.2.1.3</t>
  </si>
  <si>
    <t>OG.2.1.4</t>
  </si>
  <si>
    <t>OG.2.1.5</t>
  </si>
  <si>
    <t>OG.2.1.6</t>
  </si>
  <si>
    <t>OG.3.1.1</t>
  </si>
  <si>
    <t>OG.3.1.2</t>
  </si>
  <si>
    <t>OG.3.1.3</t>
  </si>
  <si>
    <t>OG.3.1.4</t>
  </si>
  <si>
    <t>Legal / Regulatory</t>
  </si>
  <si>
    <t>OG.3.2.3</t>
  </si>
  <si>
    <t>OG.3.2.4</t>
  </si>
  <si>
    <t>OG.3.2.5</t>
  </si>
  <si>
    <t>OG.3.2.6</t>
  </si>
  <si>
    <t>OG.3.3.1</t>
  </si>
  <si>
    <t>OG.3.3.2</t>
  </si>
  <si>
    <t>OG.3.3.3</t>
  </si>
  <si>
    <t>OG.3.3.4</t>
  </si>
  <si>
    <t>OG.3.3.5</t>
  </si>
  <si>
    <t>OG.3.3.6</t>
  </si>
  <si>
    <t>Residual Life (mn)</t>
  </si>
  <si>
    <t>Contractual</t>
  </si>
  <si>
    <t xml:space="preserve">Expected Upon Prepayments </t>
  </si>
  <si>
    <t>OG.3.4.1</t>
  </si>
  <si>
    <t>OG.3.4.2</t>
  </si>
  <si>
    <t>OG.3.4.3</t>
  </si>
  <si>
    <t>OG.3.4.4</t>
  </si>
  <si>
    <t>OG.3.4.5</t>
  </si>
  <si>
    <t>OG.3.4.6</t>
  </si>
  <si>
    <t>OG.3.4.7</t>
  </si>
  <si>
    <t>OG.3.4.8</t>
  </si>
  <si>
    <t>OG.3.4.9</t>
  </si>
  <si>
    <t>OG.3.4.10</t>
  </si>
  <si>
    <t xml:space="preserve">Initial Maturity </t>
  </si>
  <si>
    <t>Extended Maturity</t>
  </si>
  <si>
    <t>Maturity (mn)</t>
  </si>
  <si>
    <t>OG.3.5.1</t>
  </si>
  <si>
    <t>OG.3.5.2</t>
  </si>
  <si>
    <t>OG.3.5.3</t>
  </si>
  <si>
    <t>OG.3.5.4</t>
  </si>
  <si>
    <t>OG.3.5.5</t>
  </si>
  <si>
    <t>OG.3.5.6</t>
  </si>
  <si>
    <t>OG.3.5.7</t>
  </si>
  <si>
    <t>OG.3.5.8</t>
  </si>
  <si>
    <t>OG.3.5.9</t>
  </si>
  <si>
    <t>OG.3.5.10</t>
  </si>
  <si>
    <t>OG.3.6.1</t>
  </si>
  <si>
    <t>OG.3.6.2</t>
  </si>
  <si>
    <t>OG.3.6.3</t>
  </si>
  <si>
    <t>OG.3.6.4</t>
  </si>
  <si>
    <t>OG.3.6.5</t>
  </si>
  <si>
    <t>OG.3.6.6</t>
  </si>
  <si>
    <t>OG.3.6.7</t>
  </si>
  <si>
    <t>OG.3.7.1</t>
  </si>
  <si>
    <t>OG.3.7.2</t>
  </si>
  <si>
    <t>OG.3.7.3</t>
  </si>
  <si>
    <t>OG.3.7.4</t>
  </si>
  <si>
    <t>OG.3.7.5</t>
  </si>
  <si>
    <t>OG.3.7.6</t>
  </si>
  <si>
    <t>OG.3.7.7</t>
  </si>
  <si>
    <t>OG.3.8.2</t>
  </si>
  <si>
    <t>OG.3.8.3</t>
  </si>
  <si>
    <t>OG.3.8.4</t>
  </si>
  <si>
    <t>OG.3.8.5</t>
  </si>
  <si>
    <t>OG.3.9.1</t>
  </si>
  <si>
    <t>OG.3.9.2</t>
  </si>
  <si>
    <t>OG.3.9.3</t>
  </si>
  <si>
    <t>OG.3.9.4</t>
  </si>
  <si>
    <t>OG.3.9.5</t>
  </si>
  <si>
    <t>OG.3.9.6</t>
  </si>
  <si>
    <t>OG.3.9.7</t>
  </si>
  <si>
    <t>OG.3.9.8</t>
  </si>
  <si>
    <t>OG.3.9.9</t>
  </si>
  <si>
    <t>OG.3.9.10</t>
  </si>
  <si>
    <t>OG.3.9.11</t>
  </si>
  <si>
    <t>OG.3.9.12</t>
  </si>
  <si>
    <t>OG.3.10.1</t>
  </si>
  <si>
    <t>OG.3.10.2</t>
  </si>
  <si>
    <t>OG.3.10.3</t>
  </si>
  <si>
    <t>OG.3.10.4</t>
  </si>
  <si>
    <t>OG.3.10.5</t>
  </si>
  <si>
    <t>OG.3.10.6</t>
  </si>
  <si>
    <t>OG.3.10.7</t>
  </si>
  <si>
    <t>OG.3.11.1</t>
  </si>
  <si>
    <t>OG.3.11.2</t>
  </si>
  <si>
    <t>OG.3.11.3</t>
  </si>
  <si>
    <t>OG.3.11.4</t>
  </si>
  <si>
    <t>OG.3.11.5</t>
  </si>
  <si>
    <t>OG.3.11.6</t>
  </si>
  <si>
    <t>OG.3.11.7</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</si>
  <si>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</si>
  <si>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</si>
  <si>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</si>
  <si>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</si>
  <si>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</si>
  <si>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</si>
  <si>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</si>
  <si>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</si>
  <si>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</si>
  <si>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</si>
  <si>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</si>
  <si>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</si>
  <si>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</si>
  <si>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</si>
  <si>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</si>
  <si>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</si>
  <si>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</si>
  <si>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</si>
  <si>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</si>
  <si>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</si>
  <si>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</si>
  <si>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</si>
  <si>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</si>
  <si>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</si>
  <si>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</si>
  <si>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</si>
  <si>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</si>
  <si>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</si>
  <si>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</si>
  <si>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</si>
  <si>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</si>
  <si>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</si>
  <si>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</si>
  <si>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</si>
  <si>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</si>
  <si>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</si>
  <si>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</si>
  <si>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</si>
  <si>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</si>
  <si>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</si>
  <si>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</si>
  <si>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</si>
  <si>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</si>
  <si>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</si>
  <si>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</si>
  <si>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</si>
  <si>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</si>
  <si>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</si>
  <si>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OG.4.1.1</t>
  </si>
  <si>
    <t>OG.4.1.2</t>
  </si>
  <si>
    <t>OG.4.1.3</t>
  </si>
  <si>
    <t>OG.4.1.4</t>
  </si>
  <si>
    <t>OG.4.1.5</t>
  </si>
  <si>
    <t>OG.4.1.6</t>
  </si>
  <si>
    <t>OG.4.1.7</t>
  </si>
  <si>
    <t>OG.4.1.8</t>
  </si>
  <si>
    <t>OG.4.1.9</t>
  </si>
  <si>
    <t>OG.4.1.10</t>
  </si>
  <si>
    <t>OG.5.1.1</t>
  </si>
  <si>
    <t>OG.5.1.2</t>
  </si>
  <si>
    <t>OG.5.1.3</t>
  </si>
  <si>
    <t>OG.5.1.4</t>
  </si>
  <si>
    <t>OG.5.1.5</t>
  </si>
  <si>
    <t>OG.5.1.6</t>
  </si>
  <si>
    <t>1. Optional information e.g. Rating triggers</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</si>
  <si>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</si>
  <si>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</si>
  <si>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</si>
  <si>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</si>
  <si>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</si>
  <si>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</si>
  <si>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</si>
  <si>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</si>
  <si>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</si>
  <si>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</si>
  <si>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</si>
  <si>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</si>
  <si>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</si>
  <si>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</si>
  <si>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</si>
  <si>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</si>
  <si>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</si>
  <si>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</si>
  <si>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</si>
  <si>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</si>
  <si>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</si>
  <si>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</si>
  <si>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</si>
  <si>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</si>
  <si>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</si>
  <si>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</si>
  <si>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</si>
  <si>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</si>
  <si>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</si>
  <si>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</si>
  <si>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</si>
  <si>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</si>
  <si>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</si>
  <si>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</si>
  <si>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</si>
  <si>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</si>
  <si>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</si>
  <si>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</si>
  <si>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</si>
  <si>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</si>
  <si>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</si>
  <si>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</si>
  <si>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</si>
  <si>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</si>
  <si>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</si>
  <si>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OM.7.2.1</t>
  </si>
  <si>
    <t>OM.7.2.2</t>
  </si>
  <si>
    <t>OM.7.2.3</t>
  </si>
  <si>
    <t>OM.7.2.4</t>
  </si>
  <si>
    <t>OM.7.2.5</t>
  </si>
  <si>
    <t>OM.7.2.6</t>
  </si>
  <si>
    <t>OM.7.3.1</t>
  </si>
  <si>
    <t>OM.7.3.2</t>
  </si>
  <si>
    <t>OM.7.3.3</t>
  </si>
  <si>
    <t>OM.7.3.4</t>
  </si>
  <si>
    <t>OM.7.3.5</t>
  </si>
  <si>
    <t>OM.7.3.6</t>
  </si>
  <si>
    <t>OM.7.4.3</t>
  </si>
  <si>
    <t>OM.7.4.4</t>
  </si>
  <si>
    <t>OM.7.4.5</t>
  </si>
  <si>
    <t>OM.7.4.6</t>
  </si>
  <si>
    <t>OM.7.4.7</t>
  </si>
  <si>
    <t>OM.7.4.8</t>
  </si>
  <si>
    <t>OM.7.4.9</t>
  </si>
  <si>
    <t>OM.7.4.10</t>
  </si>
  <si>
    <t>M.7.5.6</t>
  </si>
  <si>
    <t>TBC at a country level</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</si>
  <si>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</si>
  <si>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</si>
  <si>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</si>
  <si>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</si>
  <si>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</si>
  <si>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</si>
  <si>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</si>
  <si>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</si>
  <si>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</si>
  <si>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</si>
  <si>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</si>
  <si>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</si>
  <si>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</si>
  <si>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</si>
  <si>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</si>
  <si>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</si>
  <si>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</si>
  <si>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</si>
  <si>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</si>
  <si>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</si>
  <si>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</si>
  <si>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</si>
  <si>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</si>
  <si>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</si>
  <si>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</si>
  <si>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</si>
  <si>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</si>
  <si>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</si>
  <si>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</si>
  <si>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</si>
  <si>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</si>
  <si>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</si>
  <si>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</si>
  <si>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</si>
  <si>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</si>
  <si>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</si>
  <si>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</si>
  <si>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</si>
  <si>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</si>
  <si>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</si>
  <si>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</si>
  <si>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</si>
  <si>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</si>
  <si>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</si>
  <si>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OM.7.7.1</t>
  </si>
  <si>
    <t>OM.7.7.2</t>
  </si>
  <si>
    <t>OM.7.7.3</t>
  </si>
  <si>
    <t>OM.7.7.4</t>
  </si>
  <si>
    <t>OM.7.7.5</t>
  </si>
  <si>
    <t>OM.7.7.6</t>
  </si>
  <si>
    <t>OM.7.8.1</t>
  </si>
  <si>
    <t>OM.7.8.2</t>
  </si>
  <si>
    <t>OM.7.8.3</t>
  </si>
  <si>
    <t>OM.7.8.4</t>
  </si>
  <si>
    <t>OM.7.9.1</t>
  </si>
  <si>
    <t>OM.7.9.2</t>
  </si>
  <si>
    <t>OM.7.9.3</t>
  </si>
  <si>
    <t>OM.7.9.4</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</si>
  <si>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</si>
  <si>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</si>
  <si>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</si>
  <si>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</si>
  <si>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</si>
  <si>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</si>
  <si>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</si>
  <si>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</si>
  <si>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</si>
  <si>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</si>
  <si>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</si>
  <si>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</si>
  <si>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</si>
  <si>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</si>
  <si>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</si>
  <si>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</si>
  <si>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</si>
  <si>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</si>
  <si>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OM.7A.11.1</t>
  </si>
  <si>
    <t>OM.7A.11.2</t>
  </si>
  <si>
    <t>OM.7A.11.3</t>
  </si>
  <si>
    <t>OM.7A.11.4</t>
  </si>
  <si>
    <t>OM.7A.11.5</t>
  </si>
  <si>
    <t>OM.7A.11.6</t>
  </si>
  <si>
    <t>OM.7A.11.7</t>
  </si>
  <si>
    <t>OM.7A.11.8</t>
  </si>
  <si>
    <t>OM.7A.11.9</t>
  </si>
  <si>
    <t>OM.7A.12.7</t>
  </si>
  <si>
    <t>OM.7A.12.8</t>
  </si>
  <si>
    <t>OM.7A.12.9</t>
  </si>
  <si>
    <t>Agricultural</t>
  </si>
  <si>
    <t>OM.7A.13.6</t>
  </si>
  <si>
    <t>OM.7A.13.7</t>
  </si>
  <si>
    <t>OM.7A.13.8</t>
  </si>
  <si>
    <t>OM.7A.13.9</t>
  </si>
  <si>
    <t>OM.7A.13.10</t>
  </si>
  <si>
    <t>OM.7A.13.11</t>
  </si>
  <si>
    <t>1st lien / No prior ranks</t>
  </si>
  <si>
    <t>OM.7A.14.1</t>
  </si>
  <si>
    <t>OM.7A.14.2</t>
  </si>
  <si>
    <t>OM.7A.14.3</t>
  </si>
  <si>
    <t>OM.7A.14.4</t>
  </si>
  <si>
    <t>OM.7A.14.5</t>
  </si>
  <si>
    <t>OM.7A.14.6</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</si>
  <si>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</si>
  <si>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</si>
  <si>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</si>
  <si>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</si>
  <si>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</si>
  <si>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</si>
  <si>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</si>
  <si>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</si>
  <si>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</si>
  <si>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</si>
  <si>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</si>
  <si>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</si>
  <si>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</si>
  <si>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</si>
  <si>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</si>
  <si>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</si>
  <si>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</si>
  <si>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</si>
  <si>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OM.7B.16.1</t>
  </si>
  <si>
    <t>OM.7B.16.2</t>
  </si>
  <si>
    <t>OM.7B.16.3</t>
  </si>
  <si>
    <t>OM.7B.16.4</t>
  </si>
  <si>
    <t>OM.7B.16.5</t>
  </si>
  <si>
    <t>OM.7B.16.6</t>
  </si>
  <si>
    <t>OM.7B.16.7</t>
  </si>
  <si>
    <t>OM.7B.16.8</t>
  </si>
  <si>
    <t>OM.7B.16.9</t>
  </si>
  <si>
    <t>OM.7B.17.7</t>
  </si>
  <si>
    <t>OM.7B.17.8</t>
  </si>
  <si>
    <t>OM.7B.17.9</t>
  </si>
  <si>
    <t>OM.7B.18.7</t>
  </si>
  <si>
    <t>OM.7B.18.8</t>
  </si>
  <si>
    <t>OM.7B.18.9</t>
  </si>
  <si>
    <t>OM.7B.18.10</t>
  </si>
  <si>
    <t>OM.7B.18.11</t>
  </si>
  <si>
    <t>OM.7B.18.12</t>
  </si>
  <si>
    <t>OM.7B.18.13</t>
  </si>
  <si>
    <t>OM.7B.18.14</t>
  </si>
  <si>
    <t>OM.7B.18.15</t>
  </si>
  <si>
    <t>OM.7B.18.16</t>
  </si>
  <si>
    <t>OM.7B.18.17</t>
  </si>
  <si>
    <t>Residual Life Buckets of Cover assets [i.e. how is the contractual and/or expected residual life defined? What assumptions eg, in terms of prepayments? etc.]</t>
  </si>
  <si>
    <t>1. Additional information on the programme</t>
  </si>
  <si>
    <t>Counterparty 1</t>
  </si>
  <si>
    <t>Guarantor (if applicable)</t>
  </si>
  <si>
    <t>Legal Entity Identifier (LEI)*</t>
  </si>
  <si>
    <t>Worksheet E: Optional ECB-ECAIs data</t>
  </si>
  <si>
    <t>OHG.2.3</t>
  </si>
  <si>
    <t>17 for Harmonised Glossary</t>
  </si>
  <si>
    <t>Jyske Realkredit A/S</t>
  </si>
  <si>
    <t>www.jyskerealkredit.com</t>
  </si>
  <si>
    <t>Contact</t>
  </si>
  <si>
    <t>Jyske Bank A/S</t>
  </si>
  <si>
    <t>2019 Version</t>
  </si>
  <si>
    <t>HTT 2019</t>
  </si>
  <si>
    <t>AUD</t>
  </si>
  <si>
    <t>CAD</t>
  </si>
  <si>
    <t>GBP</t>
  </si>
  <si>
    <t>JPY</t>
  </si>
  <si>
    <t>PLN</t>
  </si>
  <si>
    <t>G.3.6.17</t>
  </si>
  <si>
    <t>G.3.6.18</t>
  </si>
  <si>
    <t>G.3.7.17</t>
  </si>
  <si>
    <t>G.3.7.18</t>
  </si>
  <si>
    <t>E. Optional ECB-ECAIs data</t>
  </si>
  <si>
    <t>% of Risk Weigthed Assets</t>
  </si>
  <si>
    <t>% of lending</t>
  </si>
  <si>
    <t>30 September 2019</t>
  </si>
  <si>
    <t>Reporting Date: 30/10/2019</t>
  </si>
  <si>
    <t>Cut-off Date: 30/09/2019</t>
  </si>
  <si>
    <t>Optional information e.g. Contact names</t>
  </si>
  <si>
    <t>Optional information e.g. Parent name</t>
  </si>
  <si>
    <t>Total Cover Assets</t>
  </si>
  <si>
    <t>Cover Pool Size [NPV] (mn)</t>
  </si>
  <si>
    <t>Outstanding Covered Bonds [NPV] (mn)</t>
  </si>
  <si>
    <t/>
  </si>
  <si>
    <t>o/w EU gvts or quasi govts</t>
  </si>
  <si>
    <t>o/w third-party countries  Credit Quality Step 1 (CQS1) gvts or quasi govts</t>
  </si>
  <si>
    <t>o/w third-party countries Credit Quality Step 2 (CQS2) gvts or quasi govts</t>
  </si>
  <si>
    <t>o/w EU central banks</t>
  </si>
  <si>
    <t>o/w third-party countries Credit Quality Step 1 (CQS1) central banks</t>
  </si>
  <si>
    <t>o/w third-party countries Credit Quality Step 2 (CQS2) central banks</t>
  </si>
  <si>
    <t>o/w CQS1 credit institutions</t>
  </si>
  <si>
    <t>o/w CQS2 credit institutions</t>
  </si>
  <si>
    <t>NPV Test (passed/failed)</t>
  </si>
  <si>
    <t>Interest Covereage Test (passe/failed)</t>
  </si>
  <si>
    <t xml:space="preserve">Cash Manager </t>
  </si>
  <si>
    <t>Account Bank</t>
  </si>
  <si>
    <t>Stand-by Account Bank</t>
  </si>
  <si>
    <t xml:space="preserve">Servicer </t>
  </si>
  <si>
    <t xml:space="preserve">Interest Rate Swap Provider </t>
  </si>
  <si>
    <t xml:space="preserve">Covered Bond Swap Provider </t>
  </si>
  <si>
    <t>Paying Agent</t>
  </si>
  <si>
    <t>Other optional/relevant information</t>
  </si>
  <si>
    <t>Optional information eg, Number of borrowers</t>
  </si>
  <si>
    <t>Optional information eg, Number of guarantors</t>
  </si>
  <si>
    <t>o/w [If relevant, please specify]</t>
  </si>
  <si>
    <t>Sponsor (if applicable)</t>
  </si>
  <si>
    <t>BRFkredit</t>
  </si>
  <si>
    <t>529900R9HQNZRT2OXB26</t>
  </si>
  <si>
    <t>Back-up servicer</t>
  </si>
  <si>
    <t>BUS facilitator</t>
  </si>
  <si>
    <t xml:space="preserve">Cash manager </t>
  </si>
  <si>
    <t>Back-up cash manager</t>
  </si>
  <si>
    <t>Account bank</t>
  </si>
  <si>
    <t>Jyske Bank</t>
  </si>
  <si>
    <t>3M5E1GQGKL17HI6CPN30</t>
  </si>
  <si>
    <t>Standby account bank</t>
  </si>
  <si>
    <t>Nordea</t>
  </si>
  <si>
    <t>6SCPQ280AIY8EP3XFW53</t>
  </si>
  <si>
    <t>Account bank guarantor</t>
  </si>
  <si>
    <t>Trustee</t>
  </si>
  <si>
    <t>Cover Pool Monitor</t>
  </si>
  <si>
    <t>Total Assets</t>
  </si>
  <si>
    <t>Q3 2019</t>
  </si>
  <si>
    <t>Q2 2019</t>
  </si>
  <si>
    <t>Q1 2019</t>
  </si>
  <si>
    <t>Q4 2018</t>
  </si>
  <si>
    <t>Note: 90-days arrear as of Q3 2019  (See definition in table X1)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</si>
</sst>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7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7"/>
      <color theme="1"/>
      <name val="Times New Roman"/>
      <family val="1"/>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i/>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sz val="11"/>
      <name val="Calibri"/>
      <family val="2"/>
      <scheme val="minor"/>
    </font>
    <font>
      <sz val="11"/>
      <name val="Calibri"/>
      <family val="2"/>
    </font>
    <font>
      <i/>
      <sz val="11"/>
      <name val="Calibri"/>
      <family val="2"/>
      <scheme val="minor"/>
    </font>
    <font>
      <b/>
      <sz val="12"/>
      <name val="Calibri"/>
      <family val="2"/>
      <scheme val="minor"/>
    </font>
    <font>
      <b/>
      <i/>
      <sz val="11"/>
      <name val="Calibri"/>
      <family val="2"/>
      <scheme val="minor"/>
    </font>
    <font>
      <b/>
      <sz val="11"/>
      <name val="Calibri"/>
      <family val="2"/>
      <scheme val="minor"/>
    </font>
    <font>
      <sz val="10"/>
      <color theme="1"/>
      <name val="Calibri"/>
      <family val="2"/>
      <scheme val="minor"/>
    </font>
    <font>
      <b/>
      <sz val="11"/>
      <color theme="1" tint="0.499984740745262"/>
      <name val="Calibri"/>
      <family val="2"/>
      <scheme val="minor"/>
    </font>
    <font>
      <b/>
      <u/>
      <sz val="11"/>
      <color theme="1"/>
      <name val="Calibri"/>
      <family val="2"/>
      <scheme val="minor"/>
    </font>
    <font>
      <u/>
      <sz val="11"/>
      <color theme="10"/>
      <name val="Calibri"/>
      <family val="2"/>
      <scheme val="minor"/>
    </font>
    <font>
      <u/>
      <sz val="11"/>
      <color theme="10"/>
      <name val="Calibri"/>
      <family val="2"/>
    </font>
    <font>
      <u/>
      <sz val="1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b/>
      <sz val="14"/>
      <color theme="0"/>
      <name val="Calibri"/>
      <family val="2"/>
      <scheme val="minor"/>
    </font>
    <font>
      <b/>
      <u/>
      <sz val="11"/>
      <name val="Calibri"/>
      <family val="2"/>
      <scheme val="minor"/>
    </font>
    <font>
      <b/>
      <u/>
      <sz val="11"/>
      <color theme="10"/>
      <name val="Calibri"/>
      <family val="2"/>
      <scheme val="minor"/>
    </font>
    <font>
      <b/>
      <sz val="10"/>
      <color theme="1"/>
      <name val="Calibri"/>
      <family val="2"/>
      <scheme val="minor"/>
    </font>
    <font>
      <sz val="10"/>
      <color theme="1"/>
      <name val="Arial"/>
      <family val="2"/>
    </font>
    <font>
      <i/>
      <sz val="9"/>
      <name val="Calibri"/>
      <family val="2"/>
      <scheme val="minor"/>
    </font>
    <font>
      <sz val="11"/>
      <color theme="6" tint="-0.249977111117893"/>
      <name val="Calibri"/>
      <family val="2"/>
      <scheme val="minor"/>
    </font>
    <font>
      <b/>
      <i/>
      <sz val="14"/>
      <color theme="0"/>
      <name val="Calibri"/>
      <family val="2"/>
      <scheme val="minor"/>
    </font>
    <font>
      <sz val="9"/>
      <name val="Calibri"/>
      <family val="2"/>
      <scheme val="minor"/>
    </font>
    <font>
      <b/>
      <sz val="9"/>
      <name val="Calibri"/>
      <family val="2"/>
      <scheme val="minor"/>
    </font>
    <font>
      <i/>
      <sz val="11"/>
      <color rgb="FF0070C0"/>
      <name val="Calibri"/>
      <family val="2"/>
      <scheme val="minor"/>
    </font>
    <font>
      <b/>
      <sz val="24"/>
      <color theme="9" tint="-0.249977111117893"/>
      <name val="Calibri"/>
      <family val="2"/>
      <scheme val="minor"/>
    </font>
    <font>
      <sz val="11"/>
      <color theme="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0" fillId="0" borderId="0" applyNumberForma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2" fillId="0" borderId="0"/>
    <xf numFmtId="0" fontId="1" fillId="0" borderId="0"/>
    <xf numFmtId="0" fontId="22" fillId="0" borderId="0">
      <alignment horizontal="left" wrapText="1"/>
    </xf>
  </cellStyleXfs>
  <cellXfs count="501">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0" fillId="3" borderId="2"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5" fontId="0" fillId="3" borderId="0" xfId="1" applyNumberFormat="1" applyFont="1" applyFill="1" applyBorder="1" applyAlignment="1">
      <alignment horizontal="center" vertical="top" wrapText="1"/>
    </xf>
    <xf numFmtId="165" fontId="0" fillId="3" borderId="1" xfId="1" applyNumberFormat="1" applyFont="1" applyFill="1" applyBorder="1" applyAlignment="1">
      <alignment vertical="top" wrapText="1"/>
    </xf>
    <xf numFmtId="164" fontId="9" fillId="3" borderId="1" xfId="0" applyNumberFormat="1" applyFont="1" applyFill="1" applyBorder="1" applyAlignment="1">
      <alignment vertical="center"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8" fillId="3" borderId="0" xfId="0" applyFont="1" applyFill="1" applyBorder="1" applyAlignment="1">
      <alignment vertical="center"/>
    </xf>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2" xfId="0" applyFill="1" applyBorder="1"/>
    <xf numFmtId="164" fontId="0" fillId="3" borderId="2" xfId="1" applyNumberFormat="1" applyFont="1"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0" fontId="5" fillId="3" borderId="0" xfId="0" applyFont="1" applyFill="1"/>
    <xf numFmtId="0" fontId="13" fillId="3" borderId="0" xfId="0" applyFont="1" applyFill="1"/>
    <xf numFmtId="0" fontId="20" fillId="3" borderId="0" xfId="0" applyFont="1" applyFill="1" applyBorder="1" applyAlignment="1">
      <alignment horizontal="justify" vertical="center" wrapText="1"/>
    </xf>
    <xf numFmtId="166" fontId="9" fillId="3" borderId="2" xfId="0" applyNumberFormat="1" applyFont="1" applyFill="1" applyBorder="1" applyAlignment="1">
      <alignment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43" fontId="9" fillId="3" borderId="1" xfId="0" applyNumberFormat="1" applyFont="1" applyFill="1" applyBorder="1" applyAlignment="1">
      <alignment vertical="center"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xf>
    <xf numFmtId="167" fontId="0" fillId="3" borderId="1" xfId="2" applyNumberFormat="1" applyFont="1" applyFill="1" applyBorder="1" applyAlignment="1">
      <alignment vertical="center"/>
    </xf>
    <xf numFmtId="43" fontId="9" fillId="3" borderId="0" xfId="0" applyNumberFormat="1" applyFont="1" applyFill="1" applyBorder="1" applyAlignment="1">
      <alignment vertical="center" wrapText="1"/>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43" fontId="0" fillId="3" borderId="0" xfId="0" applyNumberFormat="1" applyFont="1" applyFill="1" applyAlignment="1">
      <alignment horizontal="right"/>
    </xf>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28" fillId="3" borderId="0" xfId="0" applyFont="1" applyFill="1" applyBorder="1" applyAlignment="1">
      <alignment vertical="center"/>
    </xf>
    <xf numFmtId="0" fontId="26" fillId="3" borderId="0" xfId="0" applyFont="1" applyFill="1" applyBorder="1" applyAlignment="1">
      <alignment horizontal="left" vertical="top" wrapText="1"/>
    </xf>
    <xf numFmtId="0" fontId="29" fillId="3" borderId="0" xfId="0" applyFont="1" applyFill="1" applyBorder="1"/>
    <xf numFmtId="0" fontId="29" fillId="3" borderId="1" xfId="0" applyFont="1" applyFill="1" applyBorder="1"/>
    <xf numFmtId="9" fontId="30" fillId="3" borderId="2" xfId="2" applyFont="1" applyFill="1" applyBorder="1"/>
    <xf numFmtId="0" fontId="14" fillId="3" borderId="0" xfId="0" applyFont="1" applyFill="1" applyBorder="1" applyAlignment="1">
      <alignment horizontal="justify" vertical="center"/>
    </xf>
    <xf numFmtId="0" fontId="31" fillId="4" borderId="0" xfId="6" applyFont="1" applyFill="1" applyBorder="1"/>
    <xf numFmtId="0" fontId="32" fillId="3" borderId="0" xfId="0" applyFont="1" applyFill="1" applyBorder="1" applyAlignment="1">
      <alignment horizontal="center" vertical="center" wrapText="1"/>
    </xf>
    <xf numFmtId="0" fontId="33" fillId="3" borderId="0" xfId="0" applyFont="1" applyFill="1" applyBorder="1" applyAlignment="1">
      <alignment horizontal="left" vertical="top"/>
    </xf>
    <xf numFmtId="0" fontId="34" fillId="3" borderId="0" xfId="0" applyFont="1" applyFill="1" applyBorder="1" applyAlignment="1">
      <alignment horizontal="center" vertical="center"/>
    </xf>
    <xf numFmtId="0" fontId="2" fillId="3" borderId="0" xfId="0" applyFont="1" applyFill="1"/>
    <xf numFmtId="0" fontId="21" fillId="3" borderId="0" xfId="3" applyFill="1" applyAlignment="1" applyProtection="1">
      <alignment horizontal="right"/>
    </xf>
    <xf numFmtId="0" fontId="37" fillId="5" borderId="0" xfId="0" applyFont="1" applyFill="1" applyBorder="1"/>
    <xf numFmtId="0" fontId="38" fillId="5" borderId="0" xfId="0" applyFont="1" applyFill="1" applyBorder="1"/>
    <xf numFmtId="0" fontId="39" fillId="6" borderId="4" xfId="0" applyFont="1" applyFill="1" applyBorder="1" applyAlignment="1">
      <alignment horizontal="left" vertical="center" wrapText="1" indent="1"/>
    </xf>
    <xf numFmtId="0" fontId="39" fillId="6" borderId="7" xfId="0" applyFont="1" applyFill="1" applyBorder="1" applyAlignment="1">
      <alignment horizontal="left" vertical="center" wrapText="1" indent="1"/>
    </xf>
    <xf numFmtId="0" fontId="40" fillId="5" borderId="10" xfId="0" applyFont="1" applyFill="1" applyBorder="1" applyAlignment="1">
      <alignment vertical="center" wrapText="1"/>
    </xf>
    <xf numFmtId="0" fontId="40" fillId="5" borderId="13" xfId="0" applyFont="1" applyFill="1" applyBorder="1" applyAlignment="1">
      <alignment vertical="center" wrapText="1"/>
    </xf>
    <xf numFmtId="0" fontId="37" fillId="5" borderId="13" xfId="0" applyFont="1" applyFill="1" applyBorder="1" applyAlignment="1">
      <alignment vertical="center" wrapText="1"/>
    </xf>
    <xf numFmtId="0" fontId="40" fillId="5" borderId="13" xfId="0" applyFont="1" applyFill="1" applyBorder="1" applyAlignment="1">
      <alignment horizontal="justify" vertical="center" wrapText="1"/>
    </xf>
    <xf numFmtId="0" fontId="40" fillId="5" borderId="18" xfId="0" applyFont="1" applyFill="1" applyBorder="1" applyAlignment="1">
      <alignment vertical="center" wrapText="1"/>
    </xf>
    <xf numFmtId="0" fontId="37" fillId="5" borderId="0" xfId="0" applyFont="1" applyFill="1" applyBorder="1" applyAlignment="1">
      <alignment vertical="top" wrapText="1"/>
    </xf>
    <xf numFmtId="0" fontId="40" fillId="5" borderId="0" xfId="0" applyFont="1" applyFill="1" applyBorder="1" applyAlignment="1">
      <alignment horizontal="left" vertical="top" wrapText="1" indent="5"/>
    </xf>
    <xf numFmtId="0" fontId="40" fillId="5" borderId="0" xfId="0" applyFont="1" applyFill="1" applyBorder="1" applyAlignment="1">
      <alignment horizontal="left" vertical="top" wrapText="1"/>
    </xf>
    <xf numFmtId="0" fontId="40" fillId="5" borderId="10" xfId="0" applyFont="1" applyFill="1" applyBorder="1" applyAlignment="1">
      <alignment vertical="center"/>
    </xf>
    <xf numFmtId="0" fontId="40" fillId="5" borderId="13" xfId="0" applyFont="1" applyFill="1" applyBorder="1" applyAlignment="1">
      <alignment vertical="center"/>
    </xf>
    <xf numFmtId="0" fontId="40" fillId="5" borderId="18" xfId="0" applyFont="1" applyFill="1" applyBorder="1" applyAlignment="1">
      <alignment vertical="center"/>
    </xf>
    <xf numFmtId="0" fontId="40" fillId="5" borderId="0" xfId="0" applyFont="1" applyFill="1" applyBorder="1" applyAlignment="1">
      <alignment horizontal="justify" vertical="center" wrapText="1"/>
    </xf>
    <xf numFmtId="0" fontId="37" fillId="5" borderId="0" xfId="0" applyFont="1" applyFill="1" applyBorder="1" applyAlignment="1">
      <alignment vertical="center" wrapText="1"/>
    </xf>
    <xf numFmtId="0" fontId="40" fillId="5" borderId="0" xfId="0" applyFont="1" applyFill="1" applyBorder="1" applyAlignment="1">
      <alignment vertical="center" wrapText="1"/>
    </xf>
    <xf numFmtId="0" fontId="37" fillId="5" borderId="10" xfId="0" applyFont="1" applyFill="1" applyBorder="1" applyAlignment="1">
      <alignment vertical="center"/>
    </xf>
    <xf numFmtId="0" fontId="37" fillId="5" borderId="18" xfId="0" applyFont="1" applyFill="1" applyBorder="1" applyAlignment="1">
      <alignment vertical="center"/>
    </xf>
    <xf numFmtId="0" fontId="40" fillId="5" borderId="0" xfId="0" applyFont="1" applyFill="1" applyBorder="1" applyAlignment="1">
      <alignment vertical="center"/>
    </xf>
    <xf numFmtId="0" fontId="37" fillId="5" borderId="10" xfId="0" applyFont="1" applyFill="1" applyBorder="1" applyAlignment="1">
      <alignment vertical="center" wrapText="1"/>
    </xf>
    <xf numFmtId="0" fontId="37" fillId="5" borderId="13" xfId="0" applyFont="1" applyFill="1" applyBorder="1" applyAlignment="1">
      <alignment vertical="center"/>
    </xf>
    <xf numFmtId="0" fontId="37" fillId="5" borderId="0" xfId="0" applyFont="1" applyFill="1" applyBorder="1" applyAlignment="1">
      <alignment vertical="center"/>
    </xf>
    <xf numFmtId="0" fontId="40" fillId="5" borderId="0" xfId="0" applyFont="1" applyFill="1" applyBorder="1" applyAlignment="1">
      <alignment horizontal="left" vertical="center" wrapText="1" indent="5"/>
    </xf>
    <xf numFmtId="0" fontId="37" fillId="5" borderId="30" xfId="0" applyFont="1" applyFill="1" applyBorder="1" applyAlignment="1">
      <alignment vertical="center" wrapText="1"/>
    </xf>
    <xf numFmtId="0" fontId="37" fillId="5" borderId="33" xfId="0" applyFont="1" applyFill="1" applyBorder="1" applyAlignment="1">
      <alignment vertical="center"/>
    </xf>
    <xf numFmtId="0" fontId="37" fillId="5" borderId="18" xfId="0" applyFont="1" applyFill="1" applyBorder="1"/>
    <xf numFmtId="0" fontId="39" fillId="6" borderId="26" xfId="0" applyFont="1" applyFill="1" applyBorder="1" applyAlignment="1">
      <alignment horizontal="left" vertical="center" wrapText="1" indent="1"/>
    </xf>
    <xf numFmtId="0" fontId="39" fillId="6" borderId="26" xfId="0" applyFont="1" applyFill="1" applyBorder="1" applyAlignment="1">
      <alignment vertical="center" wrapText="1"/>
    </xf>
    <xf numFmtId="0" fontId="40" fillId="6" borderId="27" xfId="0" applyFont="1" applyFill="1" applyBorder="1" applyAlignment="1">
      <alignment horizontal="justify" vertical="center" wrapText="1"/>
    </xf>
    <xf numFmtId="0" fontId="39" fillId="6" borderId="0" xfId="0" applyFont="1" applyFill="1" applyBorder="1" applyAlignment="1">
      <alignment vertical="center" wrapText="1"/>
    </xf>
    <xf numFmtId="0" fontId="40" fillId="6" borderId="9" xfId="0" applyFont="1" applyFill="1" applyBorder="1" applyAlignment="1">
      <alignment horizontal="justify" vertical="center" wrapText="1"/>
    </xf>
    <xf numFmtId="0" fontId="37" fillId="5" borderId="10" xfId="0" applyFont="1" applyFill="1" applyBorder="1"/>
    <xf numFmtId="0" fontId="37" fillId="5" borderId="13" xfId="0" applyFont="1" applyFill="1" applyBorder="1"/>
    <xf numFmtId="0" fontId="37" fillId="5" borderId="28" xfId="0" applyFont="1" applyFill="1" applyBorder="1" applyAlignment="1">
      <alignment vertical="center"/>
    </xf>
    <xf numFmtId="0" fontId="39" fillId="5" borderId="0" xfId="0" applyFont="1" applyFill="1" applyBorder="1" applyAlignment="1">
      <alignment vertical="center" wrapText="1"/>
    </xf>
    <xf numFmtId="0" fontId="19" fillId="2" borderId="0" xfId="0" applyFont="1" applyFill="1" applyBorder="1" applyAlignment="1">
      <alignment horizontal="left"/>
    </xf>
    <xf numFmtId="0" fontId="0" fillId="2" borderId="0" xfId="0" applyFill="1" applyBorder="1" applyAlignment="1">
      <alignment horizontal="left"/>
    </xf>
    <xf numFmtId="0" fontId="2" fillId="3" borderId="1" xfId="0" applyFont="1" applyFill="1" applyBorder="1" applyAlignment="1">
      <alignment horizontal="right" wrapText="1"/>
    </xf>
    <xf numFmtId="0" fontId="41" fillId="3" borderId="0" xfId="0" applyFont="1" applyFill="1"/>
    <xf numFmtId="0" fontId="41" fillId="3" borderId="0" xfId="0" applyFont="1" applyFill="1" applyBorder="1" applyAlignment="1">
      <alignment vertical="center"/>
    </xf>
    <xf numFmtId="0" fontId="41" fillId="3" borderId="0" xfId="0" applyFont="1" applyFill="1" applyBorder="1"/>
    <xf numFmtId="0" fontId="41" fillId="3" borderId="0" xfId="0" applyFont="1" applyFill="1" applyBorder="1" applyAlignment="1">
      <alignment horizontal="left" vertical="center" indent="1"/>
    </xf>
    <xf numFmtId="0" fontId="41" fillId="3" borderId="1" xfId="0" applyFont="1" applyFill="1" applyBorder="1" applyAlignment="1">
      <alignment horizontal="left" vertical="center"/>
    </xf>
    <xf numFmtId="0" fontId="41" fillId="3" borderId="1" xfId="0" applyFont="1" applyFill="1" applyBorder="1"/>
    <xf numFmtId="0" fontId="41" fillId="3" borderId="2" xfId="0" applyFont="1" applyFill="1" applyBorder="1"/>
    <xf numFmtId="164" fontId="41" fillId="3" borderId="2" xfId="1" applyNumberFormat="1" applyFont="1" applyFill="1" applyBorder="1"/>
    <xf numFmtId="0" fontId="43" fillId="3" borderId="2" xfId="0" applyFont="1" applyFill="1" applyBorder="1"/>
    <xf numFmtId="0" fontId="44" fillId="3" borderId="0" xfId="0" applyFont="1" applyFill="1" applyBorder="1"/>
    <xf numFmtId="0" fontId="45" fillId="2" borderId="1" xfId="0" applyFont="1" applyFill="1" applyBorder="1"/>
    <xf numFmtId="0" fontId="41" fillId="2" borderId="1" xfId="0" applyFont="1" applyFill="1" applyBorder="1"/>
    <xf numFmtId="165" fontId="41" fillId="3" borderId="2" xfId="1" applyNumberFormat="1" applyFont="1" applyFill="1" applyBorder="1"/>
    <xf numFmtId="165" fontId="41" fillId="3" borderId="0" xfId="1" applyNumberFormat="1" applyFont="1" applyFill="1" applyAlignment="1">
      <alignment horizontal="center"/>
    </xf>
    <xf numFmtId="0" fontId="41" fillId="3" borderId="0" xfId="0" applyFont="1" applyFill="1" applyAlignment="1">
      <alignment horizontal="center"/>
    </xf>
    <xf numFmtId="165" fontId="46" fillId="3" borderId="2" xfId="1" applyNumberFormat="1" applyFont="1" applyFill="1" applyBorder="1" applyAlignment="1">
      <alignment horizontal="center"/>
    </xf>
    <xf numFmtId="167" fontId="41" fillId="3" borderId="0" xfId="2" applyNumberFormat="1" applyFont="1" applyFill="1" applyAlignment="1">
      <alignment horizontal="right"/>
    </xf>
    <xf numFmtId="165" fontId="41" fillId="3" borderId="0" xfId="1" applyNumberFormat="1" applyFont="1" applyFill="1" applyAlignment="1">
      <alignment horizontal="right"/>
    </xf>
    <xf numFmtId="167" fontId="46" fillId="3" borderId="2" xfId="2" applyNumberFormat="1" applyFont="1" applyFill="1" applyBorder="1" applyAlignment="1">
      <alignment horizontal="right"/>
    </xf>
    <xf numFmtId="0" fontId="45" fillId="2" borderId="0" xfId="0" applyFont="1" applyFill="1" applyBorder="1" applyAlignment="1">
      <alignment horizontal="left"/>
    </xf>
    <xf numFmtId="0" fontId="45" fillId="2" borderId="0" xfId="0" applyFont="1" applyFill="1" applyBorder="1" applyAlignment="1">
      <alignment horizontal="right"/>
    </xf>
    <xf numFmtId="0" fontId="41" fillId="2" borderId="0" xfId="0" applyFont="1" applyFill="1" applyBorder="1"/>
    <xf numFmtId="0" fontId="41" fillId="3" borderId="1" xfId="0" applyFont="1" applyFill="1" applyBorder="1" applyAlignment="1">
      <alignment horizontal="right" wrapText="1"/>
    </xf>
    <xf numFmtId="0" fontId="41" fillId="3" borderId="0" xfId="0" applyFont="1" applyFill="1" applyAlignment="1">
      <alignment wrapText="1"/>
    </xf>
    <xf numFmtId="0" fontId="4" fillId="0" borderId="0" xfId="0" applyFont="1" applyFill="1" applyBorder="1"/>
    <xf numFmtId="0" fontId="45" fillId="2" borderId="0" xfId="0" applyFont="1" applyFill="1" applyAlignment="1">
      <alignment horizontal="left"/>
    </xf>
    <xf numFmtId="165" fontId="46" fillId="3" borderId="2" xfId="1" applyNumberFormat="1" applyFont="1" applyFill="1" applyBorder="1" applyAlignment="1">
      <alignment horizontal="right"/>
    </xf>
    <xf numFmtId="0" fontId="41" fillId="3" borderId="0" xfId="0" quotePrefix="1" applyFont="1" applyFill="1" applyBorder="1" applyAlignment="1">
      <alignment vertical="center"/>
    </xf>
    <xf numFmtId="0" fontId="41" fillId="3" borderId="0" xfId="0" quotePrefix="1" applyFont="1" applyFill="1"/>
    <xf numFmtId="43" fontId="41" fillId="3" borderId="2" xfId="1" applyFont="1" applyFill="1" applyBorder="1" applyAlignment="1">
      <alignment horizontal="right"/>
    </xf>
    <xf numFmtId="43" fontId="46" fillId="3" borderId="2" xfId="1" applyFont="1" applyFill="1" applyBorder="1" applyAlignment="1">
      <alignment horizontal="right"/>
    </xf>
    <xf numFmtId="166" fontId="41" fillId="3" borderId="0" xfId="0" applyNumberFormat="1" applyFont="1" applyFill="1" applyBorder="1" applyAlignment="1">
      <alignment horizontal="right" vertical="center"/>
    </xf>
    <xf numFmtId="165" fontId="41" fillId="3" borderId="0" xfId="1" applyNumberFormat="1" applyFont="1" applyFill="1" applyBorder="1" applyAlignment="1">
      <alignment vertical="center"/>
    </xf>
    <xf numFmtId="165" fontId="41" fillId="3" borderId="0" xfId="1" applyNumberFormat="1" applyFont="1" applyFill="1" applyBorder="1"/>
    <xf numFmtId="165" fontId="41" fillId="3" borderId="0" xfId="1" applyNumberFormat="1" applyFont="1" applyFill="1" applyBorder="1" applyAlignment="1">
      <alignment horizontal="right"/>
    </xf>
    <xf numFmtId="167" fontId="41" fillId="3" borderId="0" xfId="2" applyNumberFormat="1" applyFont="1" applyFill="1" applyBorder="1" applyAlignment="1">
      <alignment vertical="center"/>
    </xf>
    <xf numFmtId="167" fontId="41" fillId="3" borderId="0" xfId="1" applyNumberFormat="1" applyFont="1" applyFill="1" applyBorder="1" applyAlignment="1">
      <alignment vertical="center"/>
    </xf>
    <xf numFmtId="164" fontId="41" fillId="3" borderId="0" xfId="1" applyNumberFormat="1" applyFont="1" applyFill="1" applyBorder="1" applyAlignment="1">
      <alignment vertical="center"/>
    </xf>
    <xf numFmtId="167" fontId="43" fillId="3" borderId="2" xfId="2" applyNumberFormat="1" applyFont="1" applyFill="1" applyBorder="1"/>
    <xf numFmtId="0" fontId="45" fillId="3" borderId="0" xfId="0" applyFont="1" applyFill="1" applyBorder="1" applyAlignment="1">
      <alignment horizontal="right"/>
    </xf>
    <xf numFmtId="0" fontId="0" fillId="3" borderId="0" xfId="0" applyFill="1" applyBorder="1" applyAlignment="1">
      <alignment horizontal="right"/>
    </xf>
    <xf numFmtId="165" fontId="41" fillId="3" borderId="0" xfId="0" applyNumberFormat="1" applyFont="1" applyFill="1"/>
    <xf numFmtId="167" fontId="41" fillId="3" borderId="0" xfId="2" applyNumberFormat="1" applyFont="1" applyFill="1"/>
    <xf numFmtId="43" fontId="1" fillId="3" borderId="2" xfId="1" applyNumberFormat="1" applyFont="1" applyFill="1" applyBorder="1"/>
    <xf numFmtId="43" fontId="2" fillId="3" borderId="2" xfId="1" applyNumberFormat="1" applyFont="1" applyFill="1" applyBorder="1"/>
    <xf numFmtId="165" fontId="41" fillId="3" borderId="2" xfId="1" applyNumberFormat="1" applyFont="1" applyFill="1" applyBorder="1" applyAlignment="1">
      <alignment horizontal="right"/>
    </xf>
    <xf numFmtId="43" fontId="41" fillId="3" borderId="2" xfId="1" applyNumberFormat="1" applyFont="1" applyFill="1" applyBorder="1" applyAlignment="1">
      <alignment horizontal="right"/>
    </xf>
    <xf numFmtId="43" fontId="46" fillId="3" borderId="2" xfId="1" applyNumberFormat="1" applyFont="1" applyFill="1" applyBorder="1" applyAlignment="1">
      <alignment horizontal="right"/>
    </xf>
    <xf numFmtId="43" fontId="41" fillId="3" borderId="0" xfId="1" applyFont="1" applyFill="1" applyAlignment="1">
      <alignment horizontal="right"/>
    </xf>
    <xf numFmtId="43" fontId="41" fillId="3" borderId="1" xfId="1" applyFont="1" applyFill="1" applyBorder="1" applyAlignment="1">
      <alignment horizontal="right"/>
    </xf>
    <xf numFmtId="168" fontId="23" fillId="4" borderId="0" xfId="6" applyNumberFormat="1" applyFont="1" applyFill="1" applyBorder="1" applyAlignment="1">
      <alignment horizontal="center"/>
    </xf>
    <xf numFmtId="0" fontId="14" fillId="3" borderId="0" xfId="0" applyFont="1" applyFill="1" applyBorder="1" applyAlignment="1">
      <alignment horizontal="left" vertical="center"/>
    </xf>
    <xf numFmtId="0" fontId="47" fillId="3" borderId="0" xfId="0" applyFont="1" applyFill="1" applyBorder="1"/>
    <xf numFmtId="0" fontId="0" fillId="3" borderId="0" xfId="0" applyFont="1" applyFill="1" applyAlignment="1">
      <alignment horizontal="right"/>
    </xf>
    <xf numFmtId="15" fontId="2" fillId="3" borderId="0" xfId="0" quotePrefix="1" applyNumberFormat="1" applyFont="1" applyFill="1"/>
    <xf numFmtId="0" fontId="2" fillId="3" borderId="0" xfId="0" applyFont="1" applyFill="1" applyBorder="1"/>
    <xf numFmtId="0" fontId="2" fillId="3" borderId="0" xfId="0" applyFont="1" applyFill="1" applyBorder="1" applyAlignment="1"/>
    <xf numFmtId="0" fontId="50" fillId="3" borderId="0" xfId="3" applyFont="1" applyFill="1" applyBorder="1" applyAlignment="1" applyProtection="1"/>
    <xf numFmtId="167" fontId="41" fillId="3" borderId="0" xfId="2" applyNumberFormat="1" applyFont="1" applyFill="1" applyAlignment="1">
      <alignment horizontal="right" vertical="center"/>
    </xf>
    <xf numFmtId="165" fontId="41" fillId="3" borderId="0" xfId="1" applyNumberFormat="1" applyFont="1" applyFill="1" applyAlignment="1">
      <alignment horizontal="center" vertical="center"/>
    </xf>
    <xf numFmtId="0" fontId="49" fillId="3" borderId="0" xfId="0" applyFont="1" applyFill="1" applyBorder="1" applyAlignment="1">
      <alignment horizontal="left" indent="1"/>
    </xf>
    <xf numFmtId="0" fontId="2" fillId="3" borderId="0" xfId="0" applyFont="1" applyFill="1" applyBorder="1" applyAlignment="1">
      <alignment horizontal="left" indent="1"/>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0" fillId="0" borderId="25" xfId="0" applyBorder="1"/>
    <xf numFmtId="0" fontId="0" fillId="0" borderId="34" xfId="0" applyBorder="1"/>
    <xf numFmtId="0" fontId="0" fillId="0" borderId="24" xfId="0" applyBorder="1"/>
    <xf numFmtId="0" fontId="0" fillId="3" borderId="35" xfId="0" applyFont="1" applyFill="1" applyBorder="1" applyAlignment="1">
      <alignment vertical="top" wrapText="1"/>
    </xf>
    <xf numFmtId="0" fontId="0" fillId="0" borderId="9" xfId="0" applyBorder="1"/>
    <xf numFmtId="0" fontId="0" fillId="0" borderId="0" xfId="0" applyBorder="1"/>
    <xf numFmtId="0" fontId="0" fillId="0" borderId="8" xfId="0" applyBorder="1"/>
    <xf numFmtId="0" fontId="0" fillId="3" borderId="36" xfId="0" applyFont="1" applyFill="1" applyBorder="1" applyAlignment="1">
      <alignment vertical="top" wrapText="1"/>
    </xf>
    <xf numFmtId="0" fontId="0" fillId="0" borderId="0" xfId="0" applyBorder="1" applyAlignment="1">
      <alignment horizontal="center"/>
    </xf>
    <xf numFmtId="3" fontId="0" fillId="0" borderId="0" xfId="0" applyNumberFormat="1" applyFont="1" applyBorder="1" applyAlignment="1">
      <alignment horizontal="center"/>
    </xf>
    <xf numFmtId="0" fontId="0" fillId="0" borderId="8"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27" fillId="0" borderId="0" xfId="0" applyFont="1" applyBorder="1" applyAlignment="1">
      <alignment wrapText="1"/>
    </xf>
    <xf numFmtId="0" fontId="27" fillId="0" borderId="0" xfId="0" applyFont="1" applyBorder="1"/>
    <xf numFmtId="0" fontId="27" fillId="0" borderId="8" xfId="0" applyFont="1" applyBorder="1"/>
    <xf numFmtId="0" fontId="0" fillId="0" borderId="0" xfId="0" applyFont="1" applyBorder="1" applyAlignment="1">
      <alignment horizontal="center"/>
    </xf>
    <xf numFmtId="0" fontId="0" fillId="0" borderId="0" xfId="0" applyFont="1" applyBorder="1"/>
    <xf numFmtId="0" fontId="0" fillId="0" borderId="8" xfId="0" applyFont="1" applyBorder="1"/>
    <xf numFmtId="0" fontId="0" fillId="0" borderId="8" xfId="0" applyFill="1" applyBorder="1"/>
    <xf numFmtId="0" fontId="27" fillId="0" borderId="8" xfId="0" applyFont="1" applyFill="1" applyBorder="1"/>
    <xf numFmtId="164" fontId="0" fillId="0" borderId="0" xfId="1" applyNumberFormat="1" applyFont="1" applyBorder="1" applyAlignment="1">
      <alignment horizontal="center"/>
    </xf>
    <xf numFmtId="3" fontId="0" fillId="0" borderId="0" xfId="0" applyNumberFormat="1" applyBorder="1" applyAlignment="1">
      <alignment horizontal="center"/>
    </xf>
    <xf numFmtId="3" fontId="0" fillId="0" borderId="8" xfId="0" applyNumberFormat="1" applyBorder="1" applyAlignment="1">
      <alignment horizontal="center"/>
    </xf>
    <xf numFmtId="0" fontId="0" fillId="0" borderId="8" xfId="0" applyFont="1" applyFill="1" applyBorder="1"/>
    <xf numFmtId="0" fontId="0" fillId="0" borderId="36" xfId="0" applyBorder="1"/>
    <xf numFmtId="0" fontId="0" fillId="0" borderId="9" xfId="0" applyFont="1" applyFill="1" applyBorder="1" applyAlignment="1"/>
    <xf numFmtId="0" fontId="0" fillId="0" borderId="0" xfId="0" applyFont="1" applyFill="1" applyBorder="1" applyAlignment="1"/>
    <xf numFmtId="0" fontId="0" fillId="0" borderId="8" xfId="0" applyFont="1" applyFill="1" applyBorder="1" applyAlignment="1"/>
    <xf numFmtId="0" fontId="0" fillId="0" borderId="9" xfId="0" applyBorder="1" applyAlignment="1"/>
    <xf numFmtId="0" fontId="0" fillId="0" borderId="0" xfId="0" applyBorder="1" applyAlignment="1"/>
    <xf numFmtId="0" fontId="0" fillId="0" borderId="8" xfId="0" applyBorder="1" applyAlignment="1"/>
    <xf numFmtId="0" fontId="0" fillId="3" borderId="9" xfId="0" applyFill="1" applyBorder="1" applyAlignment="1">
      <alignment vertical="top" wrapText="1"/>
    </xf>
    <xf numFmtId="0" fontId="0" fillId="3" borderId="0" xfId="0" applyFill="1" applyBorder="1" applyAlignment="1">
      <alignment vertical="top" wrapText="1"/>
    </xf>
    <xf numFmtId="0" fontId="0" fillId="3" borderId="8" xfId="0" applyFill="1" applyBorder="1" applyAlignment="1">
      <alignment vertical="top" wrapText="1"/>
    </xf>
    <xf numFmtId="0" fontId="0" fillId="3" borderId="37" xfId="0" applyFill="1" applyBorder="1" applyAlignment="1">
      <alignment vertical="top" wrapText="1"/>
    </xf>
    <xf numFmtId="0" fontId="0" fillId="3" borderId="3" xfId="0" applyFill="1" applyBorder="1" applyAlignment="1">
      <alignment vertical="top" wrapText="1"/>
    </xf>
    <xf numFmtId="0" fontId="0" fillId="3" borderId="38" xfId="0" applyFill="1" applyBorder="1" applyAlignment="1">
      <alignment vertical="top" wrapText="1"/>
    </xf>
    <xf numFmtId="0" fontId="9" fillId="3" borderId="35" xfId="0" applyFont="1" applyFill="1" applyBorder="1" applyAlignment="1">
      <alignment horizontal="justify" vertical="center" wrapText="1"/>
    </xf>
    <xf numFmtId="0" fontId="8" fillId="3" borderId="4" xfId="0" applyFont="1" applyFill="1" applyBorder="1" applyAlignment="1">
      <alignment vertical="center" wrapText="1"/>
    </xf>
    <xf numFmtId="0" fontId="9" fillId="3" borderId="36" xfId="0" applyFont="1" applyFill="1" applyBorder="1" applyAlignment="1">
      <alignment horizontal="justify" vertical="center" wrapText="1"/>
    </xf>
    <xf numFmtId="0" fontId="9" fillId="3" borderId="7" xfId="0" applyFont="1" applyFill="1" applyBorder="1" applyAlignment="1">
      <alignment vertical="center" wrapText="1"/>
    </xf>
    <xf numFmtId="0" fontId="0" fillId="2" borderId="0" xfId="0" applyFill="1"/>
    <xf numFmtId="0" fontId="36" fillId="2" borderId="0" xfId="0" applyFont="1" applyFill="1" applyBorder="1" applyAlignment="1">
      <alignment horizontal="center" vertical="center"/>
    </xf>
    <xf numFmtId="0" fontId="35" fillId="2" borderId="0" xfId="0" applyFont="1" applyFill="1" applyBorder="1" applyAlignment="1">
      <alignment horizontal="left" vertical="center"/>
    </xf>
    <xf numFmtId="0" fontId="35" fillId="2" borderId="0" xfId="0" applyFont="1" applyFill="1" applyBorder="1" applyAlignment="1">
      <alignment vertical="center"/>
    </xf>
    <xf numFmtId="0" fontId="0" fillId="2" borderId="0" xfId="0" applyFill="1" applyBorder="1" applyAlignment="1"/>
    <xf numFmtId="0" fontId="4" fillId="2" borderId="0" xfId="0" applyFont="1" applyFill="1" applyBorder="1" applyAlignment="1"/>
    <xf numFmtId="0" fontId="37" fillId="5" borderId="27" xfId="0" applyFont="1" applyFill="1" applyBorder="1"/>
    <xf numFmtId="0" fontId="51" fillId="3" borderId="29" xfId="3" applyFont="1" applyFill="1" applyBorder="1" applyAlignment="1" applyProtection="1"/>
    <xf numFmtId="0" fontId="40" fillId="5" borderId="26" xfId="0" applyFont="1" applyFill="1" applyBorder="1" applyAlignment="1">
      <alignment vertical="top" wrapText="1"/>
    </xf>
    <xf numFmtId="0" fontId="40" fillId="5" borderId="41" xfId="0" applyFont="1" applyFill="1" applyBorder="1" applyAlignment="1">
      <alignment vertical="center" wrapText="1"/>
    </xf>
    <xf numFmtId="0" fontId="40" fillId="5" borderId="23" xfId="0" applyFont="1" applyFill="1" applyBorder="1" applyAlignment="1">
      <alignment vertical="center" wrapText="1"/>
    </xf>
    <xf numFmtId="0" fontId="40" fillId="5" borderId="42" xfId="0" applyFont="1" applyFill="1" applyBorder="1" applyAlignment="1">
      <alignment vertical="center" wrapText="1"/>
    </xf>
    <xf numFmtId="0" fontId="40" fillId="5" borderId="11" xfId="0" applyFont="1" applyFill="1" applyBorder="1" applyAlignment="1">
      <alignment vertical="center" wrapText="1"/>
    </xf>
    <xf numFmtId="0" fontId="40" fillId="6" borderId="43" xfId="0" applyFont="1" applyFill="1" applyBorder="1" applyAlignment="1">
      <alignment vertical="center" wrapText="1"/>
    </xf>
    <xf numFmtId="0" fontId="39" fillId="6" borderId="24" xfId="0" applyFont="1" applyFill="1" applyBorder="1" applyAlignment="1">
      <alignment vertical="center"/>
    </xf>
    <xf numFmtId="0" fontId="39" fillId="6" borderId="44" xfId="0" applyFont="1" applyFill="1" applyBorder="1" applyAlignment="1">
      <alignment vertical="center" wrapText="1"/>
    </xf>
    <xf numFmtId="0" fontId="39" fillId="6" borderId="5" xfId="0" applyFont="1" applyFill="1" applyBorder="1" applyAlignment="1">
      <alignment vertical="center"/>
    </xf>
    <xf numFmtId="0" fontId="2" fillId="3" borderId="0" xfId="0" applyFont="1" applyFill="1" applyBorder="1" applyAlignment="1">
      <alignment vertical="center"/>
    </xf>
    <xf numFmtId="0" fontId="0" fillId="3" borderId="0" xfId="0" applyFont="1" applyFill="1" applyBorder="1" applyAlignment="1">
      <alignment horizontal="center" vertical="center"/>
    </xf>
    <xf numFmtId="0" fontId="14" fillId="3" borderId="0" xfId="0" applyFont="1" applyFill="1" applyBorder="1" applyAlignment="1">
      <alignment horizontal="left" vertical="center" wrapText="1"/>
    </xf>
    <xf numFmtId="0" fontId="2" fillId="3" borderId="14" xfId="0" applyFont="1" applyFill="1" applyBorder="1"/>
    <xf numFmtId="0" fontId="0" fillId="3" borderId="14" xfId="0" applyFill="1" applyBorder="1"/>
    <xf numFmtId="0" fontId="41" fillId="3" borderId="14" xfId="0" applyFont="1" applyFill="1" applyBorder="1"/>
    <xf numFmtId="43" fontId="0" fillId="3" borderId="0" xfId="1" applyFont="1" applyFill="1" applyBorder="1"/>
    <xf numFmtId="0" fontId="0" fillId="3" borderId="45" xfId="0" applyFill="1" applyBorder="1" applyAlignment="1">
      <alignment horizontal="left"/>
    </xf>
    <xf numFmtId="0" fontId="0" fillId="3" borderId="0" xfId="0" applyFill="1" applyBorder="1" applyAlignment="1">
      <alignment horizontal="left"/>
    </xf>
    <xf numFmtId="0" fontId="46" fillId="3" borderId="0" xfId="0" applyFont="1" applyFill="1"/>
    <xf numFmtId="43" fontId="41" fillId="3" borderId="0" xfId="1" applyFont="1" applyFill="1"/>
    <xf numFmtId="43" fontId="41" fillId="3" borderId="14" xfId="1" applyFont="1" applyFill="1" applyBorder="1"/>
    <xf numFmtId="2" fontId="41" fillId="3" borderId="1" xfId="0" applyNumberFormat="1" applyFont="1" applyFill="1" applyBorder="1" applyAlignment="1">
      <alignment horizontal="right" vertical="center"/>
    </xf>
    <xf numFmtId="43" fontId="41"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14" xfId="0" applyFont="1" applyBorder="1"/>
    <xf numFmtId="166" fontId="0" fillId="0" borderId="14" xfId="0" applyNumberFormat="1" applyFont="1" applyBorder="1" applyAlignment="1">
      <alignment horizontal="center"/>
    </xf>
    <xf numFmtId="0" fontId="41" fillId="0" borderId="14" xfId="0" applyFont="1" applyBorder="1"/>
    <xf numFmtId="9" fontId="0" fillId="0" borderId="14" xfId="0" applyNumberFormat="1" applyFont="1" applyBorder="1" applyAlignment="1">
      <alignment horizontal="center"/>
    </xf>
    <xf numFmtId="167" fontId="0" fillId="0" borderId="14" xfId="0" applyNumberFormat="1" applyFont="1" applyBorder="1" applyAlignment="1">
      <alignment horizontal="center"/>
    </xf>
    <xf numFmtId="167" fontId="41" fillId="3" borderId="0" xfId="2" applyNumberFormat="1" applyFont="1" applyFill="1" applyAlignment="1">
      <alignment horizontal="center"/>
    </xf>
    <xf numFmtId="167" fontId="46" fillId="3" borderId="2" xfId="2" applyNumberFormat="1" applyFont="1" applyFill="1" applyBorder="1" applyAlignment="1">
      <alignment horizontal="center"/>
    </xf>
    <xf numFmtId="165" fontId="46" fillId="3" borderId="0" xfId="1" applyNumberFormat="1" applyFont="1" applyFill="1" applyBorder="1" applyAlignment="1">
      <alignment vertical="center"/>
    </xf>
    <xf numFmtId="165" fontId="46" fillId="3" borderId="0" xfId="1" applyNumberFormat="1" applyFont="1" applyFill="1" applyBorder="1"/>
    <xf numFmtId="165" fontId="0" fillId="3" borderId="14" xfId="1" applyNumberFormat="1" applyFont="1" applyFill="1" applyBorder="1"/>
    <xf numFmtId="165" fontId="0" fillId="3" borderId="45" xfId="1" applyNumberFormat="1" applyFont="1" applyFill="1" applyBorder="1" applyAlignment="1">
      <alignment horizontal="left"/>
    </xf>
    <xf numFmtId="0" fontId="0" fillId="0" borderId="0" xfId="0" applyFont="1"/>
    <xf numFmtId="0" fontId="55" fillId="0" borderId="5" xfId="0" applyFont="1" applyBorder="1"/>
    <xf numFmtId="0" fontId="55" fillId="0" borderId="40" xfId="0" applyFont="1" applyBorder="1"/>
    <xf numFmtId="0" fontId="55" fillId="0" borderId="6" xfId="0" applyFont="1" applyBorder="1"/>
    <xf numFmtId="0" fontId="55" fillId="0" borderId="8" xfId="0" applyFont="1" applyBorder="1"/>
    <xf numFmtId="0" fontId="55" fillId="0" borderId="0" xfId="0" applyFont="1" applyBorder="1"/>
    <xf numFmtId="0" fontId="55" fillId="0" borderId="9" xfId="0" applyFont="1" applyBorder="1"/>
    <xf numFmtId="0" fontId="56" fillId="0" borderId="0" xfId="0" applyFont="1" applyBorder="1" applyAlignment="1">
      <alignment horizontal="center"/>
    </xf>
    <xf numFmtId="0" fontId="57" fillId="0" borderId="0" xfId="0" applyFont="1" applyBorder="1" applyAlignment="1">
      <alignment horizontal="center" vertical="center"/>
    </xf>
    <xf numFmtId="0" fontId="59" fillId="0" borderId="0" xfId="0" applyFont="1" applyBorder="1" applyAlignment="1">
      <alignment horizontal="center" vertical="center"/>
    </xf>
    <xf numFmtId="0" fontId="60" fillId="0" borderId="0" xfId="0" applyFont="1" applyBorder="1" applyAlignment="1">
      <alignment horizontal="center" vertical="center"/>
    </xf>
    <xf numFmtId="0" fontId="58" fillId="0" borderId="0" xfId="0" applyFont="1" applyBorder="1" applyAlignment="1">
      <alignment horizontal="center"/>
    </xf>
    <xf numFmtId="0" fontId="61" fillId="0" borderId="0" xfId="0" applyFont="1" applyBorder="1"/>
    <xf numFmtId="0" fontId="0" fillId="0" borderId="0" xfId="0" applyFont="1" applyAlignment="1"/>
    <xf numFmtId="0" fontId="54" fillId="0" borderId="0" xfId="7" applyFont="1" applyAlignment="1"/>
    <xf numFmtId="0" fontId="55" fillId="0" borderId="24" xfId="0" applyFont="1" applyBorder="1"/>
    <xf numFmtId="0" fontId="55" fillId="0" borderId="34" xfId="0" applyFont="1" applyBorder="1"/>
    <xf numFmtId="0" fontId="55" fillId="0" borderId="25" xfId="0" applyFont="1" applyBorder="1"/>
    <xf numFmtId="0" fontId="5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62" fillId="0" borderId="0" xfId="0" applyFont="1" applyFill="1" applyBorder="1" applyAlignment="1">
      <alignment vertical="center" wrapText="1"/>
    </xf>
    <xf numFmtId="0" fontId="62" fillId="9" borderId="0" xfId="0" applyFont="1" applyFill="1" applyBorder="1" applyAlignment="1">
      <alignment horizontal="center" vertical="center" wrapText="1"/>
    </xf>
    <xf numFmtId="0" fontId="41" fillId="0" borderId="47"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8" borderId="48"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50" fillId="0" borderId="48" xfId="7" applyFill="1" applyBorder="1" applyAlignment="1">
      <alignment horizontal="center" vertical="center" wrapText="1"/>
    </xf>
    <xf numFmtId="0" fontId="50" fillId="0" borderId="49" xfId="7" applyFill="1" applyBorder="1" applyAlignment="1">
      <alignment horizontal="center" vertical="center" wrapText="1"/>
    </xf>
    <xf numFmtId="0" fontId="50" fillId="0" borderId="49" xfId="7" quotePrefix="1" applyFill="1" applyBorder="1" applyAlignment="1">
      <alignment horizontal="center" vertical="center" wrapText="1"/>
    </xf>
    <xf numFmtId="0" fontId="50" fillId="0" borderId="0" xfId="7" quotePrefix="1" applyFill="1" applyBorder="1" applyAlignment="1">
      <alignment horizontal="center" vertical="center" wrapText="1"/>
    </xf>
    <xf numFmtId="0" fontId="62" fillId="8" borderId="0" xfId="0" applyFont="1" applyFill="1" applyBorder="1" applyAlignment="1">
      <alignment horizontal="center" vertical="center" wrapText="1"/>
    </xf>
    <xf numFmtId="0" fontId="63" fillId="8" borderId="0" xfId="0" applyFont="1" applyFill="1" applyBorder="1" applyAlignment="1">
      <alignment horizontal="center" vertical="center" wrapText="1"/>
    </xf>
    <xf numFmtId="0" fontId="0" fillId="8"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21" fillId="0" borderId="0" xfId="3" applyFill="1" applyBorder="1" applyAlignment="1" applyProtection="1">
      <alignment horizontal="center" vertical="center" wrapText="1"/>
    </xf>
    <xf numFmtId="14" fontId="41" fillId="0" borderId="0" xfId="0" applyNumberFormat="1" applyFont="1" applyFill="1" applyBorder="1" applyAlignment="1">
      <alignment horizontal="center" vertical="center" wrapText="1"/>
    </xf>
    <xf numFmtId="0" fontId="64" fillId="0" borderId="0" xfId="7" quotePrefix="1" applyFont="1" applyFill="1" applyBorder="1" applyAlignment="1">
      <alignment horizontal="center" vertical="center" wrapText="1"/>
    </xf>
    <xf numFmtId="0" fontId="41" fillId="0" borderId="0" xfId="0" quotePrefix="1" applyFont="1" applyFill="1" applyBorder="1" applyAlignment="1">
      <alignment horizontal="center" vertical="center" wrapText="1"/>
    </xf>
    <xf numFmtId="0" fontId="46" fillId="10" borderId="0" xfId="0" applyFont="1" applyFill="1" applyBorder="1" applyAlignment="1">
      <alignment horizontal="center" vertical="center" wrapText="1"/>
    </xf>
    <xf numFmtId="0" fontId="45" fillId="10" borderId="0" xfId="0" quotePrefix="1" applyFont="1" applyFill="1" applyBorder="1" applyAlignment="1">
      <alignment horizontal="center" vertical="center" wrapText="1"/>
    </xf>
    <xf numFmtId="0" fontId="63" fillId="10" borderId="0" xfId="0" applyFont="1" applyFill="1" applyBorder="1" applyAlignment="1">
      <alignment horizontal="center" vertical="center" wrapText="1"/>
    </xf>
    <xf numFmtId="0" fontId="2" fillId="10" borderId="0" xfId="0" applyFont="1" applyFill="1" applyBorder="1" applyAlignment="1">
      <alignment horizontal="center" vertical="center" wrapText="1"/>
    </xf>
    <xf numFmtId="3" fontId="41" fillId="0" borderId="0" xfId="0" quotePrefix="1" applyNumberFormat="1" applyFont="1" applyFill="1" applyBorder="1" applyAlignment="1">
      <alignment horizontal="center" vertical="center" wrapText="1"/>
    </xf>
    <xf numFmtId="0" fontId="41" fillId="3" borderId="0" xfId="0" quotePrefix="1" applyFont="1" applyFill="1" applyBorder="1" applyAlignment="1">
      <alignment horizontal="center" vertical="center" wrapText="1"/>
    </xf>
    <xf numFmtId="167" fontId="41" fillId="0" borderId="0" xfId="2" applyNumberFormat="1" applyFont="1" applyFill="1" applyBorder="1" applyAlignment="1">
      <alignment horizontal="center" vertical="center" wrapText="1"/>
    </xf>
    <xf numFmtId="10" fontId="41" fillId="0" borderId="0" xfId="0" quotePrefix="1" applyNumberFormat="1"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0" fontId="41" fillId="0" borderId="0" xfId="0" quotePrefix="1" applyFont="1" applyFill="1" applyBorder="1" applyAlignment="1">
      <alignment horizontal="right" vertical="center" wrapText="1"/>
    </xf>
    <xf numFmtId="0" fontId="65" fillId="10" borderId="0" xfId="0" applyFont="1" applyFill="1" applyBorder="1" applyAlignment="1">
      <alignment horizontal="center" vertical="center" wrapText="1"/>
    </xf>
    <xf numFmtId="4" fontId="41"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7" fontId="41" fillId="0" borderId="0" xfId="0" quotePrefix="1"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7" fontId="41" fillId="0" borderId="0" xfId="2" quotePrefix="1" applyNumberFormat="1" applyFont="1" applyFill="1" applyBorder="1" applyAlignment="1">
      <alignment horizontal="center" vertical="center" wrapText="1"/>
    </xf>
    <xf numFmtId="2" fontId="41" fillId="0" borderId="0" xfId="0" applyNumberFormat="1" applyFont="1" applyFill="1" applyBorder="1" applyAlignment="1">
      <alignment horizontal="center" vertical="center" wrapText="1"/>
    </xf>
    <xf numFmtId="0" fontId="66" fillId="0" borderId="0" xfId="0" applyFont="1" applyFill="1" applyBorder="1" applyAlignment="1">
      <alignment horizontal="center" vertical="center" wrapText="1"/>
    </xf>
    <xf numFmtId="9" fontId="41" fillId="0" borderId="0" xfId="2"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1" fontId="46" fillId="10" borderId="0" xfId="0"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167" fontId="0" fillId="0" borderId="0" xfId="2" quotePrefix="1"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 fontId="0" fillId="0" borderId="0" xfId="0" applyNumberFormat="1" applyFont="1" applyFill="1" applyBorder="1" applyAlignment="1">
      <alignment horizontal="center" vertical="center" wrapText="1"/>
    </xf>
    <xf numFmtId="0" fontId="0" fillId="0" borderId="0" xfId="0" applyFill="1" applyAlignment="1">
      <alignment horizontal="center"/>
    </xf>
    <xf numFmtId="0" fontId="43" fillId="0" borderId="0" xfId="0" applyFont="1" applyFill="1" applyBorder="1" applyAlignment="1">
      <alignment horizontal="center" vertical="center" wrapText="1"/>
    </xf>
    <xf numFmtId="9" fontId="41" fillId="0" borderId="0" xfId="2" applyFont="1" applyFill="1" applyBorder="1" applyAlignment="1">
      <alignment horizontal="center" vertical="center" wrapText="1"/>
    </xf>
    <xf numFmtId="0" fontId="50" fillId="0" borderId="0" xfId="7" applyFill="1" applyBorder="1" applyAlignment="1">
      <alignment horizontal="center" vertical="center" wrapText="1"/>
    </xf>
    <xf numFmtId="0" fontId="68" fillId="0" borderId="0" xfId="0" applyFont="1" applyFill="1" applyBorder="1" applyAlignment="1">
      <alignment horizontal="center" vertical="center" wrapText="1"/>
    </xf>
    <xf numFmtId="0" fontId="21" fillId="0" borderId="0" xfId="3" applyAlignment="1" applyProtection="1">
      <alignment horizontal="center"/>
    </xf>
    <xf numFmtId="0" fontId="0" fillId="0" borderId="0" xfId="0" applyFill="1"/>
    <xf numFmtId="0" fontId="43" fillId="0" borderId="0" xfId="0" quotePrefix="1" applyFont="1" applyFill="1" applyBorder="1" applyAlignment="1">
      <alignment horizontal="center" vertical="center" wrapText="1"/>
    </xf>
    <xf numFmtId="0" fontId="41" fillId="0" borderId="0" xfId="0" applyFont="1" applyFill="1" applyBorder="1" applyAlignment="1">
      <alignment horizontal="right" vertical="center" wrapText="1"/>
    </xf>
    <xf numFmtId="0" fontId="52" fillId="0" borderId="0" xfId="0" applyFont="1" applyFill="1" applyBorder="1" applyAlignment="1">
      <alignment horizontal="center" vertical="center" wrapText="1"/>
    </xf>
    <xf numFmtId="167" fontId="52" fillId="0" borderId="0" xfId="2" applyNumberFormat="1" applyFont="1" applyFill="1" applyBorder="1" applyAlignment="1">
      <alignment horizontal="center" vertical="center" wrapText="1"/>
    </xf>
    <xf numFmtId="9" fontId="41" fillId="0" borderId="0" xfId="0" applyNumberFormat="1" applyFont="1" applyFill="1" applyBorder="1" applyAlignment="1">
      <alignment horizontal="center" vertical="center" wrapText="1"/>
    </xf>
    <xf numFmtId="10" fontId="66" fillId="0" borderId="0" xfId="0" applyNumberFormat="1" applyFont="1" applyFill="1" applyBorder="1" applyAlignment="1">
      <alignment horizontal="center" vertical="center" wrapText="1"/>
    </xf>
    <xf numFmtId="0" fontId="43" fillId="0" borderId="0" xfId="0" applyFont="1" applyFill="1" applyBorder="1" applyAlignment="1">
      <alignment horizontal="right" vertical="center" wrapText="1"/>
    </xf>
    <xf numFmtId="167" fontId="41"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0" fontId="41" fillId="0" borderId="0" xfId="2" applyNumberFormat="1" applyFont="1" applyFill="1" applyBorder="1" applyAlignment="1">
      <alignment horizontal="center" vertical="center" wrapText="1"/>
    </xf>
    <xf numFmtId="0" fontId="46" fillId="11" borderId="0" xfId="0" applyFont="1" applyFill="1" applyBorder="1" applyAlignment="1">
      <alignment horizontal="center" vertical="center" wrapText="1"/>
    </xf>
    <xf numFmtId="0" fontId="69" fillId="11" borderId="0" xfId="0" quotePrefix="1" applyFont="1" applyFill="1" applyBorder="1" applyAlignment="1">
      <alignment horizontal="center" vertical="center" wrapText="1"/>
    </xf>
    <xf numFmtId="0" fontId="2" fillId="11" borderId="0" xfId="0" applyFont="1" applyFill="1" applyBorder="1" applyAlignment="1">
      <alignment horizontal="center" vertical="center" wrapText="1"/>
    </xf>
    <xf numFmtId="0" fontId="45" fillId="0" borderId="0" xfId="0" quotePrefix="1" applyFont="1" applyFill="1" applyBorder="1" applyAlignment="1">
      <alignment horizontal="center" vertical="center" wrapText="1"/>
    </xf>
    <xf numFmtId="10" fontId="41"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3" fillId="8" borderId="0" xfId="0" applyFont="1" applyFill="1" applyBorder="1" applyAlignment="1">
      <alignment horizontal="center" vertical="center" wrapText="1"/>
    </xf>
    <xf numFmtId="0" fontId="0" fillId="0" borderId="0" xfId="0" applyAlignment="1">
      <alignment horizontal="center"/>
    </xf>
    <xf numFmtId="0" fontId="46" fillId="0" borderId="0" xfId="0" quotePrefix="1" applyFont="1" applyFill="1" applyBorder="1" applyAlignment="1">
      <alignment horizontal="center" vertical="center" wrapText="1"/>
    </xf>
    <xf numFmtId="0" fontId="63" fillId="0" borderId="0" xfId="0" quotePrefix="1" applyFont="1" applyFill="1" applyBorder="1" applyAlignment="1">
      <alignment horizontal="center" vertical="center" wrapText="1"/>
    </xf>
    <xf numFmtId="0" fontId="41" fillId="12" borderId="0" xfId="0" quotePrefix="1" applyFont="1" applyFill="1" applyBorder="1" applyAlignment="1">
      <alignment horizontal="center" vertical="center" wrapText="1"/>
    </xf>
    <xf numFmtId="0" fontId="21" fillId="3" borderId="0" xfId="3" applyFill="1" applyAlignment="1" applyProtection="1"/>
    <xf numFmtId="0" fontId="46"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2" fillId="0" borderId="0" xfId="0" applyFont="1" applyFill="1" applyBorder="1" applyAlignment="1">
      <alignment horizontal="center" vertical="center" wrapText="1"/>
    </xf>
    <xf numFmtId="14" fontId="72" fillId="0" borderId="0" xfId="0" applyNumberFormat="1" applyFont="1" applyFill="1" applyBorder="1" applyAlignment="1">
      <alignment horizontal="center" vertical="center" wrapText="1"/>
    </xf>
    <xf numFmtId="0" fontId="73" fillId="0" borderId="0" xfId="0" applyFont="1" applyFill="1" applyBorder="1" applyAlignment="1">
      <alignment horizontal="center" vertical="center"/>
    </xf>
    <xf numFmtId="0" fontId="46" fillId="10" borderId="0" xfId="0" quotePrefix="1" applyFont="1" applyFill="1" applyBorder="1" applyAlignment="1">
      <alignment horizontal="center" vertical="center" wrapText="1"/>
    </xf>
    <xf numFmtId="0" fontId="43" fillId="0" borderId="0" xfId="0" quotePrefix="1" applyFont="1" applyFill="1" applyBorder="1" applyAlignment="1">
      <alignment horizontal="right" vertical="center" wrapText="1"/>
    </xf>
    <xf numFmtId="0" fontId="3" fillId="0" borderId="0" xfId="0" quotePrefix="1" applyFont="1" applyFill="1" applyBorder="1" applyAlignment="1">
      <alignment horizontal="right" vertical="center" wrapText="1"/>
    </xf>
    <xf numFmtId="3" fontId="43" fillId="0" borderId="0" xfId="0" quotePrefix="1" applyNumberFormat="1" applyFont="1" applyFill="1" applyBorder="1" applyAlignment="1">
      <alignment horizontal="right" vertical="center" wrapText="1"/>
    </xf>
    <xf numFmtId="0" fontId="41" fillId="0" borderId="0" xfId="0" applyFont="1" applyFill="1" applyBorder="1" applyAlignment="1" applyProtection="1">
      <alignment horizontal="center" vertical="center" wrapText="1"/>
    </xf>
    <xf numFmtId="0" fontId="41" fillId="0" borderId="0" xfId="0" quotePrefix="1" applyFont="1" applyFill="1" applyBorder="1" applyAlignment="1" applyProtection="1">
      <alignment horizontal="center" vertical="center" wrapText="1"/>
    </xf>
    <xf numFmtId="0" fontId="62" fillId="8" borderId="0" xfId="0" applyFont="1" applyFill="1" applyBorder="1" applyAlignment="1">
      <alignment horizontal="center" wrapText="1"/>
    </xf>
    <xf numFmtId="3" fontId="43" fillId="0" borderId="0" xfId="0" quotePrefix="1" applyNumberFormat="1" applyFont="1" applyFill="1" applyBorder="1" applyAlignment="1">
      <alignment horizontal="center" vertical="center" wrapText="1"/>
    </xf>
    <xf numFmtId="9" fontId="0" fillId="0" borderId="0" xfId="2" applyFont="1" applyFill="1" applyBorder="1" applyAlignment="1">
      <alignment horizontal="center" vertical="center" wrapText="1"/>
    </xf>
    <xf numFmtId="167" fontId="0" fillId="0" borderId="0" xfId="2" applyNumberFormat="1" applyFont="1" applyFill="1" applyBorder="1" applyAlignment="1">
      <alignment horizontal="center" vertical="center" wrapText="1"/>
    </xf>
    <xf numFmtId="9" fontId="41" fillId="0" borderId="0" xfId="2" quotePrefix="1" applyNumberFormat="1" applyFont="1" applyFill="1" applyBorder="1" applyAlignment="1">
      <alignment horizontal="center" vertical="center" wrapText="1"/>
    </xf>
    <xf numFmtId="166" fontId="41" fillId="0" borderId="0" xfId="0" quotePrefix="1" applyNumberFormat="1" applyFont="1" applyFill="1" applyBorder="1" applyAlignment="1">
      <alignment horizontal="center" vertical="center" wrapText="1"/>
    </xf>
    <xf numFmtId="166" fontId="41" fillId="0" borderId="0" xfId="0" applyNumberFormat="1" applyFont="1" applyFill="1" applyBorder="1" applyAlignment="1">
      <alignment horizontal="center" vertical="center" wrapText="1"/>
    </xf>
    <xf numFmtId="0" fontId="21" fillId="0" borderId="0" xfId="3" quotePrefix="1" applyAlignment="1" applyProtection="1">
      <alignment horizontal="center" vertical="center"/>
    </xf>
    <xf numFmtId="17" fontId="73" fillId="0" borderId="0" xfId="0" applyNumberFormat="1" applyFont="1" applyBorder="1" applyAlignment="1">
      <alignment horizontal="center"/>
    </xf>
    <xf numFmtId="14" fontId="21" fillId="0" borderId="0" xfId="3" applyNumberFormat="1" applyFill="1" applyBorder="1" applyAlignment="1" applyProtection="1">
      <alignment horizontal="center" vertical="center" wrapText="1"/>
    </xf>
    <xf numFmtId="0" fontId="21" fillId="0" borderId="49" xfId="3" quotePrefix="1" applyFill="1" applyBorder="1" applyAlignment="1" applyProtection="1">
      <alignment horizontal="center" vertical="center" wrapText="1"/>
    </xf>
    <xf numFmtId="0" fontId="21" fillId="0" borderId="50" xfId="3" quotePrefix="1" applyFill="1" applyBorder="1" applyAlignment="1" applyProtection="1">
      <alignment horizontal="center" vertical="center" wrapText="1"/>
    </xf>
    <xf numFmtId="0" fontId="54" fillId="8" borderId="0" xfId="7" applyFont="1" applyFill="1" applyBorder="1" applyAlignment="1">
      <alignment horizontal="center"/>
    </xf>
    <xf numFmtId="0" fontId="54" fillId="0" borderId="0" xfId="7" applyFont="1" applyAlignment="1"/>
    <xf numFmtId="0" fontId="74" fillId="9" borderId="0" xfId="3" applyFont="1" applyFill="1" applyBorder="1" applyAlignment="1" applyProtection="1">
      <alignment horizontal="center"/>
    </xf>
    <xf numFmtId="0" fontId="74" fillId="0" borderId="0" xfId="3" applyFont="1" applyAlignment="1" applyProtection="1"/>
    <xf numFmtId="0" fontId="67" fillId="0" borderId="0" xfId="0" applyFont="1" applyFill="1" applyBorder="1" applyAlignment="1">
      <alignment horizontal="left" vertical="center" wrapText="1"/>
    </xf>
    <xf numFmtId="168" fontId="23" fillId="4" borderId="0" xfId="6" applyNumberFormat="1" applyFont="1" applyFill="1" applyBorder="1" applyAlignment="1">
      <alignment horizontal="center"/>
    </xf>
    <xf numFmtId="0" fontId="48" fillId="3" borderId="0" xfId="0" applyFont="1" applyFill="1" applyBorder="1" applyAlignment="1">
      <alignment horizontal="left" wrapText="1"/>
    </xf>
    <xf numFmtId="0" fontId="14" fillId="3" borderId="0" xfId="0" applyFont="1" applyFill="1" applyBorder="1" applyAlignment="1">
      <alignment horizontal="center" vertical="center" wrapText="1"/>
    </xf>
    <xf numFmtId="165" fontId="0" fillId="3" borderId="16" xfId="1" applyNumberFormat="1" applyFont="1" applyFill="1" applyBorder="1" applyAlignment="1">
      <alignment horizontal="center"/>
    </xf>
    <xf numFmtId="165" fontId="0" fillId="3" borderId="45" xfId="1" applyNumberFormat="1" applyFont="1" applyFill="1" applyBorder="1" applyAlignment="1">
      <alignment horizontal="center"/>
    </xf>
    <xf numFmtId="0" fontId="14" fillId="3" borderId="0" xfId="0" applyFont="1" applyFill="1" applyBorder="1" applyAlignment="1">
      <alignment horizontal="left" vertical="center"/>
    </xf>
    <xf numFmtId="0" fontId="0" fillId="3" borderId="16" xfId="0" applyFill="1" applyBorder="1" applyAlignment="1">
      <alignment horizontal="left"/>
    </xf>
    <xf numFmtId="0" fontId="0" fillId="3" borderId="2" xfId="0" applyFill="1" applyBorder="1" applyAlignment="1">
      <alignment horizontal="left"/>
    </xf>
    <xf numFmtId="0" fontId="15" fillId="3" borderId="0" xfId="0" applyFont="1" applyFill="1" applyBorder="1" applyAlignment="1">
      <alignment horizontal="center" vertical="center" wrapText="1"/>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1" xfId="0" applyFont="1" applyFill="1" applyBorder="1" applyAlignment="1">
      <alignment horizontal="center" vertical="center"/>
    </xf>
    <xf numFmtId="0" fontId="14" fillId="3" borderId="0" xfId="0" applyFont="1" applyFill="1" applyBorder="1" applyAlignment="1">
      <alignment horizontal="left" vertical="center" wrapText="1"/>
    </xf>
    <xf numFmtId="0" fontId="0" fillId="3" borderId="16" xfId="0" applyFill="1" applyBorder="1" applyAlignment="1">
      <alignment horizontal="center"/>
    </xf>
    <xf numFmtId="0" fontId="0" fillId="3" borderId="45" xfId="0" applyFill="1" applyBorder="1" applyAlignment="1">
      <alignment horizontal="center"/>
    </xf>
    <xf numFmtId="0" fontId="3" fillId="3" borderId="1" xfId="0" applyFont="1" applyFill="1" applyBorder="1" applyAlignment="1">
      <alignment horizontal="center"/>
    </xf>
    <xf numFmtId="0" fontId="43" fillId="3" borderId="1" xfId="0" applyFont="1" applyFill="1" applyBorder="1" applyAlignment="1">
      <alignment horizontal="center"/>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9" fillId="3" borderId="36" xfId="0" applyFont="1" applyFill="1" applyBorder="1" applyAlignment="1">
      <alignment horizontal="left" vertical="center" wrapText="1"/>
    </xf>
    <xf numFmtId="0" fontId="27" fillId="0" borderId="0" xfId="0" applyFont="1" applyBorder="1" applyAlignment="1">
      <alignment horizontal="left" wrapText="1"/>
    </xf>
    <xf numFmtId="0" fontId="27" fillId="0" borderId="0" xfId="0" applyFont="1" applyBorder="1" applyAlignment="1">
      <alignment horizontal="center" wrapText="1"/>
    </xf>
    <xf numFmtId="0" fontId="35" fillId="2" borderId="0" xfId="0" applyFont="1" applyFill="1" applyBorder="1" applyAlignment="1">
      <alignment horizontal="center" vertical="center" wrapText="1"/>
    </xf>
    <xf numFmtId="0" fontId="36" fillId="2" borderId="0" xfId="0" applyFont="1" applyFill="1"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27" xfId="0" applyBorder="1" applyAlignment="1">
      <alignment horizontal="center"/>
    </xf>
    <xf numFmtId="0" fontId="0" fillId="0" borderId="40"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34" xfId="0" applyBorder="1" applyAlignment="1">
      <alignment horizontal="center"/>
    </xf>
    <xf numFmtId="0" fontId="0" fillId="0" borderId="25" xfId="0" applyBorder="1" applyAlignment="1">
      <alignment horizontal="center"/>
    </xf>
    <xf numFmtId="0" fontId="21" fillId="3" borderId="39" xfId="3" applyFill="1" applyBorder="1" applyAlignment="1" applyProtection="1">
      <alignment horizontal="left" vertical="center" wrapText="1"/>
    </xf>
    <xf numFmtId="0" fontId="21" fillId="3" borderId="27" xfId="3" applyFill="1" applyBorder="1" applyAlignment="1" applyProtection="1">
      <alignment horizontal="left" vertical="center" wrapText="1"/>
    </xf>
    <xf numFmtId="0" fontId="0" fillId="3" borderId="8" xfId="0" applyFill="1" applyBorder="1" applyAlignment="1">
      <alignment horizontal="left" vertical="top" wrapText="1"/>
    </xf>
    <xf numFmtId="0" fontId="0" fillId="3" borderId="0" xfId="0" applyFill="1" applyBorder="1" applyAlignment="1">
      <alignment horizontal="left" vertical="top" wrapText="1"/>
    </xf>
    <xf numFmtId="0" fontId="0" fillId="3" borderId="9" xfId="0" applyFill="1" applyBorder="1" applyAlignment="1">
      <alignment horizontal="left" vertical="top" wrapText="1"/>
    </xf>
    <xf numFmtId="0" fontId="39" fillId="6" borderId="5" xfId="0" applyFont="1" applyFill="1" applyBorder="1" applyAlignment="1">
      <alignment horizontal="left" vertical="center" wrapText="1"/>
    </xf>
    <xf numFmtId="0" fontId="39" fillId="6" borderId="6" xfId="0" applyFont="1" applyFill="1" applyBorder="1" applyAlignment="1">
      <alignment horizontal="left" vertical="center" wrapText="1"/>
    </xf>
    <xf numFmtId="0" fontId="39" fillId="6" borderId="8" xfId="0" applyFont="1" applyFill="1" applyBorder="1" applyAlignment="1">
      <alignment horizontal="left" vertical="center" wrapText="1"/>
    </xf>
    <xf numFmtId="0" fontId="39" fillId="6" borderId="9" xfId="0" applyFont="1" applyFill="1" applyBorder="1" applyAlignment="1">
      <alignment horizontal="left" vertical="center" wrapText="1"/>
    </xf>
    <xf numFmtId="0" fontId="40" fillId="7" borderId="11" xfId="0" applyFont="1" applyFill="1" applyBorder="1" applyAlignment="1">
      <alignment horizontal="left" vertical="top"/>
    </xf>
    <xf numFmtId="0" fontId="40" fillId="7" borderId="12" xfId="0" applyFont="1" applyFill="1" applyBorder="1" applyAlignment="1">
      <alignment horizontal="left" vertical="top"/>
    </xf>
    <xf numFmtId="0" fontId="40" fillId="7" borderId="14" xfId="0" applyFont="1" applyFill="1" applyBorder="1" applyAlignment="1">
      <alignment horizontal="left" vertical="top"/>
    </xf>
    <xf numFmtId="0" fontId="40" fillId="7" borderId="15" xfId="0" applyFont="1" applyFill="1" applyBorder="1" applyAlignment="1">
      <alignment horizontal="left" vertical="top"/>
    </xf>
    <xf numFmtId="0" fontId="40" fillId="7" borderId="16" xfId="0" applyFont="1" applyFill="1" applyBorder="1" applyAlignment="1">
      <alignment horizontal="left" vertical="top"/>
    </xf>
    <xf numFmtId="0" fontId="40" fillId="7" borderId="17" xfId="0" applyFont="1" applyFill="1" applyBorder="1" applyAlignment="1">
      <alignment horizontal="left" vertical="top"/>
    </xf>
    <xf numFmtId="0" fontId="40" fillId="7" borderId="16" xfId="0" applyFont="1" applyFill="1" applyBorder="1" applyAlignment="1">
      <alignment horizontal="left" vertical="top" wrapText="1"/>
    </xf>
    <xf numFmtId="0" fontId="40" fillId="7" borderId="17" xfId="0" applyFont="1" applyFill="1" applyBorder="1" applyAlignment="1">
      <alignment horizontal="left" vertical="top" wrapText="1"/>
    </xf>
    <xf numFmtId="0" fontId="40" fillId="7" borderId="19" xfId="0" applyFont="1" applyFill="1" applyBorder="1" applyAlignment="1">
      <alignment horizontal="left" vertical="top"/>
    </xf>
    <xf numFmtId="0" fontId="40" fillId="7" borderId="20" xfId="0" applyFont="1" applyFill="1" applyBorder="1" applyAlignment="1">
      <alignment horizontal="left" vertical="top"/>
    </xf>
    <xf numFmtId="0" fontId="39" fillId="6" borderId="5" xfId="0" applyFont="1" applyFill="1" applyBorder="1" applyAlignment="1">
      <alignment horizontal="left" vertical="top" wrapText="1"/>
    </xf>
    <xf numFmtId="0" fontId="39" fillId="6" borderId="6" xfId="0" applyFont="1" applyFill="1" applyBorder="1" applyAlignment="1">
      <alignment horizontal="left" vertical="top" wrapText="1"/>
    </xf>
    <xf numFmtId="0" fontId="39" fillId="6" borderId="8" xfId="0" applyFont="1" applyFill="1" applyBorder="1" applyAlignment="1">
      <alignment horizontal="left" vertical="top" wrapText="1"/>
    </xf>
    <xf numFmtId="0" fontId="39" fillId="6" borderId="9" xfId="0" applyFont="1" applyFill="1" applyBorder="1" applyAlignment="1">
      <alignment horizontal="left" vertical="top" wrapText="1"/>
    </xf>
    <xf numFmtId="0" fontId="40" fillId="7" borderId="11" xfId="0" applyFont="1" applyFill="1" applyBorder="1" applyAlignment="1">
      <alignment horizontal="left" vertical="top" wrapText="1"/>
    </xf>
    <xf numFmtId="0" fontId="40" fillId="7" borderId="12" xfId="0" applyFont="1" applyFill="1" applyBorder="1" applyAlignment="1">
      <alignment horizontal="left" vertical="top" wrapText="1"/>
    </xf>
    <xf numFmtId="0" fontId="40" fillId="7" borderId="14" xfId="0" applyFont="1" applyFill="1" applyBorder="1" applyAlignment="1">
      <alignment horizontal="left" vertical="top" wrapText="1"/>
    </xf>
    <xf numFmtId="0" fontId="40" fillId="7" borderId="15" xfId="0" applyFont="1" applyFill="1" applyBorder="1" applyAlignment="1">
      <alignment horizontal="left" vertical="top" wrapText="1"/>
    </xf>
    <xf numFmtId="0" fontId="40" fillId="7" borderId="19" xfId="0" applyFont="1" applyFill="1" applyBorder="1" applyAlignment="1">
      <alignment horizontal="left" vertical="top" wrapText="1"/>
    </xf>
    <xf numFmtId="0" fontId="40" fillId="7" borderId="20" xfId="0" applyFont="1" applyFill="1" applyBorder="1" applyAlignment="1">
      <alignment horizontal="left" vertical="top" wrapText="1"/>
    </xf>
    <xf numFmtId="0" fontId="40" fillId="5" borderId="21" xfId="0" applyFont="1" applyFill="1" applyBorder="1" applyAlignment="1">
      <alignment horizontal="left" vertical="center" wrapText="1"/>
    </xf>
    <xf numFmtId="0" fontId="40" fillId="5" borderId="22" xfId="0" applyFont="1" applyFill="1" applyBorder="1" applyAlignment="1">
      <alignment horizontal="left" vertical="center" wrapText="1"/>
    </xf>
    <xf numFmtId="0" fontId="40" fillId="5" borderId="14" xfId="0" applyFont="1" applyFill="1" applyBorder="1" applyAlignment="1">
      <alignment horizontal="left" vertical="center" wrapText="1"/>
    </xf>
    <xf numFmtId="0" fontId="40" fillId="5" borderId="15" xfId="0" applyFont="1" applyFill="1" applyBorder="1" applyAlignment="1">
      <alignment horizontal="left" vertical="center" wrapText="1"/>
    </xf>
    <xf numFmtId="0" fontId="40" fillId="5" borderId="19" xfId="0" applyFont="1" applyFill="1" applyBorder="1" applyAlignment="1">
      <alignment horizontal="left" vertical="center" wrapText="1"/>
    </xf>
    <xf numFmtId="0" fontId="40" fillId="5" borderId="20" xfId="0" applyFont="1" applyFill="1" applyBorder="1" applyAlignment="1">
      <alignment horizontal="left" vertical="center" wrapText="1"/>
    </xf>
    <xf numFmtId="0" fontId="39" fillId="6" borderId="24" xfId="0" applyFont="1" applyFill="1" applyBorder="1" applyAlignment="1">
      <alignment horizontal="left" vertical="center" wrapText="1"/>
    </xf>
    <xf numFmtId="0" fontId="39" fillId="6" borderId="25" xfId="0" applyFont="1" applyFill="1" applyBorder="1" applyAlignment="1">
      <alignment horizontal="left" vertical="center" wrapText="1"/>
    </xf>
    <xf numFmtId="0" fontId="40" fillId="5" borderId="31" xfId="0" applyFont="1" applyFill="1" applyBorder="1" applyAlignment="1">
      <alignment horizontal="left" vertical="center" wrapText="1"/>
    </xf>
    <xf numFmtId="0" fontId="40" fillId="5" borderId="32" xfId="0" applyFont="1" applyFill="1" applyBorder="1" applyAlignment="1">
      <alignment horizontal="left" vertical="center" wrapText="1"/>
    </xf>
    <xf numFmtId="0" fontId="40" fillId="5" borderId="16" xfId="0" applyFont="1" applyFill="1" applyBorder="1" applyAlignment="1">
      <alignment horizontal="left" vertical="center" wrapText="1"/>
    </xf>
    <xf numFmtId="0" fontId="40" fillId="5" borderId="17" xfId="0" applyFont="1" applyFill="1" applyBorder="1" applyAlignment="1">
      <alignment horizontal="left" vertical="center" wrapText="1"/>
    </xf>
    <xf numFmtId="0" fontId="39" fillId="6" borderId="26" xfId="0" applyFont="1" applyFill="1" applyBorder="1" applyAlignment="1">
      <alignment horizontal="left" vertical="center" wrapText="1"/>
    </xf>
    <xf numFmtId="0" fontId="39" fillId="6" borderId="27" xfId="0" applyFont="1" applyFill="1" applyBorder="1" applyAlignment="1">
      <alignment horizontal="left" vertical="center" wrapText="1"/>
    </xf>
    <xf numFmtId="0" fontId="40" fillId="5" borderId="29" xfId="0" applyFont="1" applyFill="1" applyBorder="1" applyAlignment="1">
      <alignment horizontal="left" vertical="center" wrapText="1"/>
    </xf>
    <xf numFmtId="0" fontId="40" fillId="5" borderId="27" xfId="0" applyFont="1" applyFill="1" applyBorder="1" applyAlignment="1">
      <alignment horizontal="left" vertical="center" wrapText="1"/>
    </xf>
  </cellXfs>
  <cellStyles count="14">
    <cellStyle name="Comma 2" xfId="8"/>
    <cellStyle name="Hyperlink 2" xfId="9"/>
    <cellStyle name="Komma" xfId="1" builtinId="3"/>
    <cellStyle name="Link" xfId="3" builtinId="8"/>
    <cellStyle name="Link 2" xfId="7"/>
    <cellStyle name="Normal" xfId="0" builtinId="0"/>
    <cellStyle name="Normal 2" xfId="4"/>
    <cellStyle name="Normal 3" xfId="10"/>
    <cellStyle name="Normal 4" xfId="11"/>
    <cellStyle name="Normal 5" xfId="12"/>
    <cellStyle name="Normal 7" xfId="5"/>
    <cellStyle name="Normal_porteføljerapport skabelon v4.3 - q1-2010 26apr2010" xfId="6"/>
    <cellStyle name="Procent" xfId="2" builtinId="5"/>
    <cellStyle name="Standard 3"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2" name="Picture 2"/>
        <xdr:cNvPicPr>
          <a:picLocks noChangeAspect="1"/>
        </xdr:cNvPicPr>
      </xdr:nvPicPr>
      <xdr:blipFill>
        <a:blip xmlns:r="http://schemas.openxmlformats.org/officeDocument/2006/relationships" r:embed="rId1"/>
        <a:stretch>
          <a:fillRect/>
        </a:stretch>
      </xdr:blipFill>
      <xdr:spPr>
        <a:xfrm>
          <a:off x="2101215" y="3034666"/>
          <a:ext cx="4534118" cy="1546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123265</xdr:rowOff>
    </xdr:from>
    <xdr:to>
      <xdr:col>12</xdr:col>
      <xdr:colOff>86589</xdr:colOff>
      <xdr:row>3</xdr:row>
      <xdr:rowOff>40404</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5"/>
          <a:ext cx="12001498"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156882</xdr:colOff>
      <xdr:row>3</xdr:row>
      <xdr:rowOff>33617</xdr:rowOff>
    </xdr:from>
    <xdr:to>
      <xdr:col>11</xdr:col>
      <xdr:colOff>669739</xdr:colOff>
      <xdr:row>4</xdr:row>
      <xdr:rowOff>91439</xdr:rowOff>
    </xdr:to>
    <xdr:pic>
      <xdr:nvPicPr>
        <xdr:cNvPr id="32" name="Billede 31"/>
        <xdr:cNvPicPr/>
      </xdr:nvPicPr>
      <xdr:blipFill>
        <a:blip xmlns:r="http://schemas.openxmlformats.org/officeDocument/2006/relationships" r:embed="rId2"/>
        <a:stretch>
          <a:fillRect/>
        </a:stretch>
      </xdr:blipFill>
      <xdr:spPr>
        <a:xfrm>
          <a:off x="9648264" y="605117"/>
          <a:ext cx="2227357" cy="24832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3</xdr:col>
      <xdr:colOff>63500</xdr:colOff>
      <xdr:row>3</xdr:row>
      <xdr:rowOff>75889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89230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2700618</xdr:colOff>
      <xdr:row>3</xdr:row>
      <xdr:rowOff>89647</xdr:rowOff>
    </xdr:from>
    <xdr:to>
      <xdr:col>2</xdr:col>
      <xdr:colOff>4927975</xdr:colOff>
      <xdr:row>4</xdr:row>
      <xdr:rowOff>147469</xdr:rowOff>
    </xdr:to>
    <xdr:pic>
      <xdr:nvPicPr>
        <xdr:cNvPr id="32" name="Billede 31"/>
        <xdr:cNvPicPr/>
      </xdr:nvPicPr>
      <xdr:blipFill>
        <a:blip xmlns:r="http://schemas.openxmlformats.org/officeDocument/2006/relationships" r:embed="rId2"/>
        <a:stretch>
          <a:fillRect/>
        </a:stretch>
      </xdr:blipFill>
      <xdr:spPr>
        <a:xfrm>
          <a:off x="11654118" y="661147"/>
          <a:ext cx="2227357" cy="24832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158751</xdr:rowOff>
    </xdr:from>
    <xdr:to>
      <xdr:col>15</xdr:col>
      <xdr:colOff>89647</xdr:colOff>
      <xdr:row>3</xdr:row>
      <xdr:rowOff>71517</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1"/>
          <a:ext cx="9233647" cy="48426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3</xdr:col>
      <xdr:colOff>4482</xdr:colOff>
      <xdr:row>4</xdr:row>
      <xdr:rowOff>0</xdr:rowOff>
    </xdr:from>
    <xdr:to>
      <xdr:col>3</xdr:col>
      <xdr:colOff>4482</xdr:colOff>
      <xdr:row>4</xdr:row>
      <xdr:rowOff>171451</xdr:rowOff>
    </xdr:to>
    <xdr:grpSp>
      <xdr:nvGrpSpPr>
        <xdr:cNvPr id="3" name="Group 2"/>
        <xdr:cNvGrpSpPr>
          <a:grpSpLocks/>
        </xdr:cNvGrpSpPr>
      </xdr:nvGrpSpPr>
      <xdr:grpSpPr bwMode="auto">
        <a:xfrm>
          <a:off x="4038600" y="762000"/>
          <a:ext cx="0" cy="171451"/>
          <a:chOff x="4768" y="3645"/>
          <a:chExt cx="967" cy="172"/>
        </a:xfrm>
      </xdr:grpSpPr>
      <xdr:sp macro="" textlink="">
        <xdr:nvSpPr>
          <xdr:cNvPr id="4" name="Freeform 3"/>
          <xdr:cNvSpPr>
            <a:spLocks/>
          </xdr:cNvSpPr>
        </xdr:nvSpPr>
        <xdr:spPr bwMode="auto">
          <a:xfrm>
            <a:off x="4768" y="3647"/>
            <a:ext cx="114" cy="165"/>
          </a:xfrm>
          <a:custGeom>
            <a:avLst/>
            <a:gdLst>
              <a:gd name="T0" fmla="*/ 0 w 229"/>
              <a:gd name="T1" fmla="*/ 1 h 329"/>
              <a:gd name="T2" fmla="*/ 0 w 229"/>
              <a:gd name="T3" fmla="*/ 1 h 329"/>
              <a:gd name="T4" fmla="*/ 0 w 229"/>
              <a:gd name="T5" fmla="*/ 1 h 329"/>
              <a:gd name="T6" fmla="*/ 0 w 229"/>
              <a:gd name="T7" fmla="*/ 1 h 329"/>
              <a:gd name="T8" fmla="*/ 0 w 229"/>
              <a:gd name="T9" fmla="*/ 1 h 329"/>
              <a:gd name="T10" fmla="*/ 0 w 229"/>
              <a:gd name="T11" fmla="*/ 1 h 329"/>
              <a:gd name="T12" fmla="*/ 0 w 229"/>
              <a:gd name="T13" fmla="*/ 1 h 329"/>
              <a:gd name="T14" fmla="*/ 0 w 229"/>
              <a:gd name="T15" fmla="*/ 1 h 329"/>
              <a:gd name="T16" fmla="*/ 0 w 229"/>
              <a:gd name="T17" fmla="*/ 1 h 329"/>
              <a:gd name="T18" fmla="*/ 0 w 229"/>
              <a:gd name="T19" fmla="*/ 1 h 329"/>
              <a:gd name="T20" fmla="*/ 0 w 229"/>
              <a:gd name="T21" fmla="*/ 1 h 329"/>
              <a:gd name="T22" fmla="*/ 0 w 229"/>
              <a:gd name="T23" fmla="*/ 1 h 329"/>
              <a:gd name="T24" fmla="*/ 0 w 229"/>
              <a:gd name="T25" fmla="*/ 1 h 329"/>
              <a:gd name="T26" fmla="*/ 0 w 229"/>
              <a:gd name="T27" fmla="*/ 1 h 329"/>
              <a:gd name="T28" fmla="*/ 0 w 229"/>
              <a:gd name="T29" fmla="*/ 1 h 329"/>
              <a:gd name="T30" fmla="*/ 0 w 229"/>
              <a:gd name="T31" fmla="*/ 1 h 329"/>
              <a:gd name="T32" fmla="*/ 0 w 229"/>
              <a:gd name="T33" fmla="*/ 1 h 329"/>
              <a:gd name="T34" fmla="*/ 0 w 229"/>
              <a:gd name="T35" fmla="*/ 1 h 329"/>
              <a:gd name="T36" fmla="*/ 0 w 229"/>
              <a:gd name="T37" fmla="*/ 1 h 329"/>
              <a:gd name="T38" fmla="*/ 0 w 229"/>
              <a:gd name="T39" fmla="*/ 1 h 329"/>
              <a:gd name="T40" fmla="*/ 0 w 229"/>
              <a:gd name="T41" fmla="*/ 1 h 329"/>
              <a:gd name="T42" fmla="*/ 0 w 229"/>
              <a:gd name="T43" fmla="*/ 0 h 329"/>
              <a:gd name="T44" fmla="*/ 0 w 229"/>
              <a:gd name="T45" fmla="*/ 0 h 329"/>
              <a:gd name="T46" fmla="*/ 0 w 229"/>
              <a:gd name="T47" fmla="*/ 1 h 329"/>
              <a:gd name="T48" fmla="*/ 0 w 229"/>
              <a:gd name="T49" fmla="*/ 1 h 329"/>
              <a:gd name="T50" fmla="*/ 0 w 229"/>
              <a:gd name="T51" fmla="*/ 1 h 329"/>
              <a:gd name="T52" fmla="*/ 0 w 229"/>
              <a:gd name="T53" fmla="*/ 1 h 329"/>
              <a:gd name="T54" fmla="*/ 0 w 229"/>
              <a:gd name="T55" fmla="*/ 1 h 329"/>
              <a:gd name="T56" fmla="*/ 0 w 229"/>
              <a:gd name="T57" fmla="*/ 1 h 329"/>
              <a:gd name="T58" fmla="*/ 0 w 229"/>
              <a:gd name="T59" fmla="*/ 1 h 329"/>
              <a:gd name="T60" fmla="*/ 0 w 229"/>
              <a:gd name="T61" fmla="*/ 1 h 329"/>
              <a:gd name="T62" fmla="*/ 0 w 229"/>
              <a:gd name="T63" fmla="*/ 1 h 329"/>
              <a:gd name="T64" fmla="*/ 0 w 229"/>
              <a:gd name="T65" fmla="*/ 1 h 329"/>
              <a:gd name="T66" fmla="*/ 0 w 229"/>
              <a:gd name="T67" fmla="*/ 1 h 329"/>
              <a:gd name="T68" fmla="*/ 0 w 229"/>
              <a:gd name="T69" fmla="*/ 1 h 329"/>
              <a:gd name="T70" fmla="*/ 0 w 229"/>
              <a:gd name="T71" fmla="*/ 1 h 329"/>
              <a:gd name="T72" fmla="*/ 0 w 229"/>
              <a:gd name="T73" fmla="*/ 1 h 329"/>
              <a:gd name="T74" fmla="*/ 0 w 229"/>
              <a:gd name="T75" fmla="*/ 1 h 329"/>
              <a:gd name="T76" fmla="*/ 0 w 229"/>
              <a:gd name="T77" fmla="*/ 1 h 329"/>
              <a:gd name="T78" fmla="*/ 0 w 229"/>
              <a:gd name="T79" fmla="*/ 1 h 329"/>
              <a:gd name="T80" fmla="*/ 0 w 229"/>
              <a:gd name="T81" fmla="*/ 1 h 32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29" h="329">
                <a:moveTo>
                  <a:pt x="10" y="256"/>
                </a:moveTo>
                <a:lnTo>
                  <a:pt x="94" y="256"/>
                </a:lnTo>
                <a:lnTo>
                  <a:pt x="101" y="256"/>
                </a:lnTo>
                <a:lnTo>
                  <a:pt x="108" y="256"/>
                </a:lnTo>
                <a:lnTo>
                  <a:pt x="111" y="253"/>
                </a:lnTo>
                <a:lnTo>
                  <a:pt x="118" y="246"/>
                </a:lnTo>
                <a:lnTo>
                  <a:pt x="122" y="243"/>
                </a:lnTo>
                <a:lnTo>
                  <a:pt x="125" y="236"/>
                </a:lnTo>
                <a:lnTo>
                  <a:pt x="128" y="229"/>
                </a:lnTo>
                <a:lnTo>
                  <a:pt x="128" y="226"/>
                </a:lnTo>
                <a:lnTo>
                  <a:pt x="128" y="220"/>
                </a:lnTo>
                <a:lnTo>
                  <a:pt x="125" y="213"/>
                </a:lnTo>
                <a:lnTo>
                  <a:pt x="122" y="209"/>
                </a:lnTo>
                <a:lnTo>
                  <a:pt x="118" y="206"/>
                </a:lnTo>
                <a:lnTo>
                  <a:pt x="114" y="203"/>
                </a:lnTo>
                <a:lnTo>
                  <a:pt x="108" y="203"/>
                </a:lnTo>
                <a:lnTo>
                  <a:pt x="105" y="200"/>
                </a:lnTo>
                <a:lnTo>
                  <a:pt x="98" y="200"/>
                </a:lnTo>
                <a:lnTo>
                  <a:pt x="21" y="200"/>
                </a:lnTo>
                <a:lnTo>
                  <a:pt x="33" y="129"/>
                </a:lnTo>
                <a:lnTo>
                  <a:pt x="118" y="129"/>
                </a:lnTo>
                <a:lnTo>
                  <a:pt x="125" y="126"/>
                </a:lnTo>
                <a:lnTo>
                  <a:pt x="131" y="126"/>
                </a:lnTo>
                <a:lnTo>
                  <a:pt x="135" y="123"/>
                </a:lnTo>
                <a:lnTo>
                  <a:pt x="142" y="120"/>
                </a:lnTo>
                <a:lnTo>
                  <a:pt x="145" y="113"/>
                </a:lnTo>
                <a:lnTo>
                  <a:pt x="148" y="106"/>
                </a:lnTo>
                <a:lnTo>
                  <a:pt x="148" y="103"/>
                </a:lnTo>
                <a:lnTo>
                  <a:pt x="151" y="96"/>
                </a:lnTo>
                <a:lnTo>
                  <a:pt x="148" y="89"/>
                </a:lnTo>
                <a:lnTo>
                  <a:pt x="148" y="86"/>
                </a:lnTo>
                <a:lnTo>
                  <a:pt x="145" y="80"/>
                </a:lnTo>
                <a:lnTo>
                  <a:pt x="142" y="76"/>
                </a:lnTo>
                <a:lnTo>
                  <a:pt x="139" y="73"/>
                </a:lnTo>
                <a:lnTo>
                  <a:pt x="131" y="73"/>
                </a:lnTo>
                <a:lnTo>
                  <a:pt x="128" y="73"/>
                </a:lnTo>
                <a:lnTo>
                  <a:pt x="122" y="69"/>
                </a:lnTo>
                <a:lnTo>
                  <a:pt x="44" y="69"/>
                </a:lnTo>
                <a:lnTo>
                  <a:pt x="58" y="13"/>
                </a:lnTo>
                <a:lnTo>
                  <a:pt x="58" y="9"/>
                </a:lnTo>
                <a:lnTo>
                  <a:pt x="58" y="6"/>
                </a:lnTo>
                <a:lnTo>
                  <a:pt x="61" y="3"/>
                </a:lnTo>
                <a:lnTo>
                  <a:pt x="64" y="0"/>
                </a:lnTo>
                <a:lnTo>
                  <a:pt x="67" y="0"/>
                </a:lnTo>
                <a:lnTo>
                  <a:pt x="139" y="0"/>
                </a:lnTo>
                <a:lnTo>
                  <a:pt x="162" y="0"/>
                </a:lnTo>
                <a:lnTo>
                  <a:pt x="179" y="6"/>
                </a:lnTo>
                <a:lnTo>
                  <a:pt x="192" y="13"/>
                </a:lnTo>
                <a:lnTo>
                  <a:pt x="205" y="23"/>
                </a:lnTo>
                <a:lnTo>
                  <a:pt x="216" y="36"/>
                </a:lnTo>
                <a:lnTo>
                  <a:pt x="222" y="49"/>
                </a:lnTo>
                <a:lnTo>
                  <a:pt x="226" y="66"/>
                </a:lnTo>
                <a:lnTo>
                  <a:pt x="229" y="83"/>
                </a:lnTo>
                <a:lnTo>
                  <a:pt x="226" y="96"/>
                </a:lnTo>
                <a:lnTo>
                  <a:pt x="222" y="109"/>
                </a:lnTo>
                <a:lnTo>
                  <a:pt x="219" y="123"/>
                </a:lnTo>
                <a:lnTo>
                  <a:pt x="216" y="133"/>
                </a:lnTo>
                <a:lnTo>
                  <a:pt x="209" y="143"/>
                </a:lnTo>
                <a:lnTo>
                  <a:pt x="199" y="153"/>
                </a:lnTo>
                <a:lnTo>
                  <a:pt x="188" y="160"/>
                </a:lnTo>
                <a:lnTo>
                  <a:pt x="182" y="163"/>
                </a:lnTo>
                <a:lnTo>
                  <a:pt x="185" y="166"/>
                </a:lnTo>
                <a:lnTo>
                  <a:pt x="188" y="169"/>
                </a:lnTo>
                <a:lnTo>
                  <a:pt x="192" y="173"/>
                </a:lnTo>
                <a:lnTo>
                  <a:pt x="196" y="176"/>
                </a:lnTo>
                <a:lnTo>
                  <a:pt x="199" y="183"/>
                </a:lnTo>
                <a:lnTo>
                  <a:pt x="202" y="193"/>
                </a:lnTo>
                <a:lnTo>
                  <a:pt x="202" y="209"/>
                </a:lnTo>
                <a:lnTo>
                  <a:pt x="202" y="226"/>
                </a:lnTo>
                <a:lnTo>
                  <a:pt x="199" y="246"/>
                </a:lnTo>
                <a:lnTo>
                  <a:pt x="188" y="266"/>
                </a:lnTo>
                <a:lnTo>
                  <a:pt x="176" y="286"/>
                </a:lnTo>
                <a:lnTo>
                  <a:pt x="162" y="300"/>
                </a:lnTo>
                <a:lnTo>
                  <a:pt x="142" y="313"/>
                </a:lnTo>
                <a:lnTo>
                  <a:pt x="122" y="323"/>
                </a:lnTo>
                <a:lnTo>
                  <a:pt x="98" y="329"/>
                </a:lnTo>
                <a:lnTo>
                  <a:pt x="78" y="329"/>
                </a:lnTo>
                <a:lnTo>
                  <a:pt x="10" y="329"/>
                </a:lnTo>
                <a:lnTo>
                  <a:pt x="7" y="329"/>
                </a:lnTo>
                <a:lnTo>
                  <a:pt x="4" y="326"/>
                </a:lnTo>
                <a:lnTo>
                  <a:pt x="4" y="323"/>
                </a:lnTo>
                <a:lnTo>
                  <a:pt x="0" y="320"/>
                </a:lnTo>
                <a:lnTo>
                  <a:pt x="10" y="256"/>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4"/>
          <xdr:cNvSpPr>
            <a:spLocks/>
          </xdr:cNvSpPr>
        </xdr:nvSpPr>
        <xdr:spPr bwMode="auto">
          <a:xfrm>
            <a:off x="4768" y="3647"/>
            <a:ext cx="114" cy="165"/>
          </a:xfrm>
          <a:custGeom>
            <a:avLst/>
            <a:gdLst>
              <a:gd name="T0" fmla="*/ 0 w 229"/>
              <a:gd name="T1" fmla="*/ 1 h 329"/>
              <a:gd name="T2" fmla="*/ 0 w 229"/>
              <a:gd name="T3" fmla="*/ 1 h 329"/>
              <a:gd name="T4" fmla="*/ 0 w 229"/>
              <a:gd name="T5" fmla="*/ 1 h 329"/>
              <a:gd name="T6" fmla="*/ 0 w 229"/>
              <a:gd name="T7" fmla="*/ 1 h 329"/>
              <a:gd name="T8" fmla="*/ 0 w 229"/>
              <a:gd name="T9" fmla="*/ 1 h 329"/>
              <a:gd name="T10" fmla="*/ 0 w 229"/>
              <a:gd name="T11" fmla="*/ 1 h 329"/>
              <a:gd name="T12" fmla="*/ 0 w 229"/>
              <a:gd name="T13" fmla="*/ 1 h 329"/>
              <a:gd name="T14" fmla="*/ 0 w 229"/>
              <a:gd name="T15" fmla="*/ 1 h 329"/>
              <a:gd name="T16" fmla="*/ 0 w 229"/>
              <a:gd name="T17" fmla="*/ 1 h 329"/>
              <a:gd name="T18" fmla="*/ 0 w 229"/>
              <a:gd name="T19" fmla="*/ 1 h 329"/>
              <a:gd name="T20" fmla="*/ 0 w 229"/>
              <a:gd name="T21" fmla="*/ 1 h 329"/>
              <a:gd name="T22" fmla="*/ 0 w 229"/>
              <a:gd name="T23" fmla="*/ 1 h 329"/>
              <a:gd name="T24" fmla="*/ 0 w 229"/>
              <a:gd name="T25" fmla="*/ 1 h 329"/>
              <a:gd name="T26" fmla="*/ 0 w 229"/>
              <a:gd name="T27" fmla="*/ 1 h 329"/>
              <a:gd name="T28" fmla="*/ 0 w 229"/>
              <a:gd name="T29" fmla="*/ 1 h 329"/>
              <a:gd name="T30" fmla="*/ 0 w 229"/>
              <a:gd name="T31" fmla="*/ 1 h 329"/>
              <a:gd name="T32" fmla="*/ 0 w 229"/>
              <a:gd name="T33" fmla="*/ 1 h 329"/>
              <a:gd name="T34" fmla="*/ 0 w 229"/>
              <a:gd name="T35" fmla="*/ 1 h 329"/>
              <a:gd name="T36" fmla="*/ 0 w 229"/>
              <a:gd name="T37" fmla="*/ 1 h 329"/>
              <a:gd name="T38" fmla="*/ 0 w 229"/>
              <a:gd name="T39" fmla="*/ 1 h 329"/>
              <a:gd name="T40" fmla="*/ 0 w 229"/>
              <a:gd name="T41" fmla="*/ 1 h 329"/>
              <a:gd name="T42" fmla="*/ 0 w 229"/>
              <a:gd name="T43" fmla="*/ 0 h 329"/>
              <a:gd name="T44" fmla="*/ 0 w 229"/>
              <a:gd name="T45" fmla="*/ 0 h 329"/>
              <a:gd name="T46" fmla="*/ 0 w 229"/>
              <a:gd name="T47" fmla="*/ 1 h 329"/>
              <a:gd name="T48" fmla="*/ 0 w 229"/>
              <a:gd name="T49" fmla="*/ 1 h 329"/>
              <a:gd name="T50" fmla="*/ 0 w 229"/>
              <a:gd name="T51" fmla="*/ 1 h 329"/>
              <a:gd name="T52" fmla="*/ 0 w 229"/>
              <a:gd name="T53" fmla="*/ 1 h 329"/>
              <a:gd name="T54" fmla="*/ 0 w 229"/>
              <a:gd name="T55" fmla="*/ 1 h 329"/>
              <a:gd name="T56" fmla="*/ 0 w 229"/>
              <a:gd name="T57" fmla="*/ 1 h 329"/>
              <a:gd name="T58" fmla="*/ 0 w 229"/>
              <a:gd name="T59" fmla="*/ 1 h 329"/>
              <a:gd name="T60" fmla="*/ 0 w 229"/>
              <a:gd name="T61" fmla="*/ 1 h 329"/>
              <a:gd name="T62" fmla="*/ 0 w 229"/>
              <a:gd name="T63" fmla="*/ 1 h 329"/>
              <a:gd name="T64" fmla="*/ 0 w 229"/>
              <a:gd name="T65" fmla="*/ 1 h 329"/>
              <a:gd name="T66" fmla="*/ 0 w 229"/>
              <a:gd name="T67" fmla="*/ 1 h 329"/>
              <a:gd name="T68" fmla="*/ 0 w 229"/>
              <a:gd name="T69" fmla="*/ 1 h 329"/>
              <a:gd name="T70" fmla="*/ 0 w 229"/>
              <a:gd name="T71" fmla="*/ 1 h 329"/>
              <a:gd name="T72" fmla="*/ 0 w 229"/>
              <a:gd name="T73" fmla="*/ 1 h 329"/>
              <a:gd name="T74" fmla="*/ 0 w 229"/>
              <a:gd name="T75" fmla="*/ 1 h 329"/>
              <a:gd name="T76" fmla="*/ 0 w 229"/>
              <a:gd name="T77" fmla="*/ 1 h 329"/>
              <a:gd name="T78" fmla="*/ 0 w 229"/>
              <a:gd name="T79" fmla="*/ 1 h 329"/>
              <a:gd name="T80" fmla="*/ 0 w 229"/>
              <a:gd name="T81" fmla="*/ 1 h 32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29" h="329">
                <a:moveTo>
                  <a:pt x="10" y="256"/>
                </a:moveTo>
                <a:lnTo>
                  <a:pt x="94" y="256"/>
                </a:lnTo>
                <a:lnTo>
                  <a:pt x="101" y="256"/>
                </a:lnTo>
                <a:lnTo>
                  <a:pt x="108" y="256"/>
                </a:lnTo>
                <a:lnTo>
                  <a:pt x="111" y="253"/>
                </a:lnTo>
                <a:lnTo>
                  <a:pt x="118" y="246"/>
                </a:lnTo>
                <a:lnTo>
                  <a:pt x="122" y="243"/>
                </a:lnTo>
                <a:lnTo>
                  <a:pt x="125" y="236"/>
                </a:lnTo>
                <a:lnTo>
                  <a:pt x="128" y="229"/>
                </a:lnTo>
                <a:lnTo>
                  <a:pt x="128" y="226"/>
                </a:lnTo>
                <a:lnTo>
                  <a:pt x="128" y="220"/>
                </a:lnTo>
                <a:lnTo>
                  <a:pt x="125" y="213"/>
                </a:lnTo>
                <a:lnTo>
                  <a:pt x="122" y="209"/>
                </a:lnTo>
                <a:lnTo>
                  <a:pt x="118" y="206"/>
                </a:lnTo>
                <a:lnTo>
                  <a:pt x="114" y="203"/>
                </a:lnTo>
                <a:lnTo>
                  <a:pt x="108" y="203"/>
                </a:lnTo>
                <a:lnTo>
                  <a:pt x="105" y="200"/>
                </a:lnTo>
                <a:lnTo>
                  <a:pt x="98" y="200"/>
                </a:lnTo>
                <a:lnTo>
                  <a:pt x="21" y="200"/>
                </a:lnTo>
                <a:lnTo>
                  <a:pt x="33" y="129"/>
                </a:lnTo>
                <a:lnTo>
                  <a:pt x="118" y="129"/>
                </a:lnTo>
                <a:lnTo>
                  <a:pt x="125" y="126"/>
                </a:lnTo>
                <a:lnTo>
                  <a:pt x="131" y="126"/>
                </a:lnTo>
                <a:lnTo>
                  <a:pt x="135" y="123"/>
                </a:lnTo>
                <a:lnTo>
                  <a:pt x="142" y="120"/>
                </a:lnTo>
                <a:lnTo>
                  <a:pt x="145" y="113"/>
                </a:lnTo>
                <a:lnTo>
                  <a:pt x="148" y="106"/>
                </a:lnTo>
                <a:lnTo>
                  <a:pt x="148" y="103"/>
                </a:lnTo>
                <a:lnTo>
                  <a:pt x="151" y="96"/>
                </a:lnTo>
                <a:lnTo>
                  <a:pt x="148" y="89"/>
                </a:lnTo>
                <a:lnTo>
                  <a:pt x="148" y="86"/>
                </a:lnTo>
                <a:lnTo>
                  <a:pt x="145" y="80"/>
                </a:lnTo>
                <a:lnTo>
                  <a:pt x="142" y="76"/>
                </a:lnTo>
                <a:lnTo>
                  <a:pt x="139" y="73"/>
                </a:lnTo>
                <a:lnTo>
                  <a:pt x="131" y="73"/>
                </a:lnTo>
                <a:lnTo>
                  <a:pt x="128" y="73"/>
                </a:lnTo>
                <a:lnTo>
                  <a:pt x="122" y="69"/>
                </a:lnTo>
                <a:lnTo>
                  <a:pt x="44" y="69"/>
                </a:lnTo>
                <a:lnTo>
                  <a:pt x="58" y="13"/>
                </a:lnTo>
                <a:lnTo>
                  <a:pt x="58" y="9"/>
                </a:lnTo>
                <a:lnTo>
                  <a:pt x="58" y="6"/>
                </a:lnTo>
                <a:lnTo>
                  <a:pt x="61" y="3"/>
                </a:lnTo>
                <a:lnTo>
                  <a:pt x="64" y="0"/>
                </a:lnTo>
                <a:lnTo>
                  <a:pt x="67" y="0"/>
                </a:lnTo>
                <a:lnTo>
                  <a:pt x="139" y="0"/>
                </a:lnTo>
                <a:lnTo>
                  <a:pt x="162" y="0"/>
                </a:lnTo>
                <a:lnTo>
                  <a:pt x="179" y="6"/>
                </a:lnTo>
                <a:lnTo>
                  <a:pt x="192" y="13"/>
                </a:lnTo>
                <a:lnTo>
                  <a:pt x="205" y="23"/>
                </a:lnTo>
                <a:lnTo>
                  <a:pt x="216" y="36"/>
                </a:lnTo>
                <a:lnTo>
                  <a:pt x="222" y="49"/>
                </a:lnTo>
                <a:lnTo>
                  <a:pt x="226" y="66"/>
                </a:lnTo>
                <a:lnTo>
                  <a:pt x="229" y="83"/>
                </a:lnTo>
                <a:lnTo>
                  <a:pt x="226" y="96"/>
                </a:lnTo>
                <a:lnTo>
                  <a:pt x="222" y="109"/>
                </a:lnTo>
                <a:lnTo>
                  <a:pt x="219" y="123"/>
                </a:lnTo>
                <a:lnTo>
                  <a:pt x="216" y="133"/>
                </a:lnTo>
                <a:lnTo>
                  <a:pt x="209" y="143"/>
                </a:lnTo>
                <a:lnTo>
                  <a:pt x="199" y="153"/>
                </a:lnTo>
                <a:lnTo>
                  <a:pt x="188" y="160"/>
                </a:lnTo>
                <a:lnTo>
                  <a:pt x="182" y="163"/>
                </a:lnTo>
                <a:lnTo>
                  <a:pt x="185" y="166"/>
                </a:lnTo>
                <a:lnTo>
                  <a:pt x="188" y="169"/>
                </a:lnTo>
                <a:lnTo>
                  <a:pt x="192" y="173"/>
                </a:lnTo>
                <a:lnTo>
                  <a:pt x="196" y="176"/>
                </a:lnTo>
                <a:lnTo>
                  <a:pt x="199" y="183"/>
                </a:lnTo>
                <a:lnTo>
                  <a:pt x="202" y="193"/>
                </a:lnTo>
                <a:lnTo>
                  <a:pt x="202" y="209"/>
                </a:lnTo>
                <a:lnTo>
                  <a:pt x="202" y="226"/>
                </a:lnTo>
                <a:lnTo>
                  <a:pt x="199" y="246"/>
                </a:lnTo>
                <a:lnTo>
                  <a:pt x="188" y="266"/>
                </a:lnTo>
                <a:lnTo>
                  <a:pt x="176" y="286"/>
                </a:lnTo>
                <a:lnTo>
                  <a:pt x="162" y="300"/>
                </a:lnTo>
                <a:lnTo>
                  <a:pt x="142" y="313"/>
                </a:lnTo>
                <a:lnTo>
                  <a:pt x="122" y="323"/>
                </a:lnTo>
                <a:lnTo>
                  <a:pt x="98" y="329"/>
                </a:lnTo>
                <a:lnTo>
                  <a:pt x="78" y="329"/>
                </a:lnTo>
                <a:lnTo>
                  <a:pt x="10" y="329"/>
                </a:lnTo>
                <a:lnTo>
                  <a:pt x="7" y="329"/>
                </a:lnTo>
                <a:lnTo>
                  <a:pt x="4" y="326"/>
                </a:lnTo>
                <a:lnTo>
                  <a:pt x="4" y="323"/>
                </a:lnTo>
                <a:lnTo>
                  <a:pt x="0" y="320"/>
                </a:lnTo>
                <a:lnTo>
                  <a:pt x="10" y="256"/>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4886" y="3647"/>
            <a:ext cx="101" cy="170"/>
          </a:xfrm>
          <a:custGeom>
            <a:avLst/>
            <a:gdLst>
              <a:gd name="T0" fmla="*/ 1 w 202"/>
              <a:gd name="T1" fmla="*/ 1 h 340"/>
              <a:gd name="T2" fmla="*/ 1 w 202"/>
              <a:gd name="T3" fmla="*/ 1 h 340"/>
              <a:gd name="T4" fmla="*/ 1 w 202"/>
              <a:gd name="T5" fmla="*/ 1 h 340"/>
              <a:gd name="T6" fmla="*/ 1 w 202"/>
              <a:gd name="T7" fmla="*/ 1 h 340"/>
              <a:gd name="T8" fmla="*/ 1 w 202"/>
              <a:gd name="T9" fmla="*/ 1 h 340"/>
              <a:gd name="T10" fmla="*/ 1 w 202"/>
              <a:gd name="T11" fmla="*/ 1 h 340"/>
              <a:gd name="T12" fmla="*/ 1 w 202"/>
              <a:gd name="T13" fmla="*/ 1 h 340"/>
              <a:gd name="T14" fmla="*/ 1 w 202"/>
              <a:gd name="T15" fmla="*/ 1 h 340"/>
              <a:gd name="T16" fmla="*/ 0 w 202"/>
              <a:gd name="T17" fmla="*/ 1 h 340"/>
              <a:gd name="T18" fmla="*/ 0 w 202"/>
              <a:gd name="T19" fmla="*/ 1 h 340"/>
              <a:gd name="T20" fmla="*/ 1 w 202"/>
              <a:gd name="T21" fmla="*/ 1 h 340"/>
              <a:gd name="T22" fmla="*/ 1 w 202"/>
              <a:gd name="T23" fmla="*/ 1 h 340"/>
              <a:gd name="T24" fmla="*/ 1 w 202"/>
              <a:gd name="T25" fmla="*/ 1 h 340"/>
              <a:gd name="T26" fmla="*/ 1 w 202"/>
              <a:gd name="T27" fmla="*/ 1 h 340"/>
              <a:gd name="T28" fmla="*/ 1 w 202"/>
              <a:gd name="T29" fmla="*/ 1 h 340"/>
              <a:gd name="T30" fmla="*/ 1 w 202"/>
              <a:gd name="T31" fmla="*/ 1 h 340"/>
              <a:gd name="T32" fmla="*/ 1 w 202"/>
              <a:gd name="T33" fmla="*/ 1 h 340"/>
              <a:gd name="T34" fmla="*/ 1 w 202"/>
              <a:gd name="T35" fmla="*/ 1 h 340"/>
              <a:gd name="T36" fmla="*/ 1 w 202"/>
              <a:gd name="T37" fmla="*/ 1 h 340"/>
              <a:gd name="T38" fmla="*/ 1 w 202"/>
              <a:gd name="T39" fmla="*/ 1 h 340"/>
              <a:gd name="T40" fmla="*/ 1 w 202"/>
              <a:gd name="T41" fmla="*/ 1 h 340"/>
              <a:gd name="T42" fmla="*/ 1 w 202"/>
              <a:gd name="T43" fmla="*/ 1 h 340"/>
              <a:gd name="T44" fmla="*/ 1 w 202"/>
              <a:gd name="T45" fmla="*/ 0 h 340"/>
              <a:gd name="T46" fmla="*/ 1 w 202"/>
              <a:gd name="T47" fmla="*/ 0 h 340"/>
              <a:gd name="T48" fmla="*/ 1 w 202"/>
              <a:gd name="T49" fmla="*/ 1 h 340"/>
              <a:gd name="T50" fmla="*/ 1 w 202"/>
              <a:gd name="T51" fmla="*/ 1 h 340"/>
              <a:gd name="T52" fmla="*/ 1 w 202"/>
              <a:gd name="T53" fmla="*/ 1 h 340"/>
              <a:gd name="T54" fmla="*/ 1 w 202"/>
              <a:gd name="T55" fmla="*/ 1 h 340"/>
              <a:gd name="T56" fmla="*/ 1 w 202"/>
              <a:gd name="T57" fmla="*/ 1 h 340"/>
              <a:gd name="T58" fmla="*/ 1 w 202"/>
              <a:gd name="T59" fmla="*/ 1 h 340"/>
              <a:gd name="T60" fmla="*/ 1 w 202"/>
              <a:gd name="T61" fmla="*/ 1 h 340"/>
              <a:gd name="T62" fmla="*/ 1 w 202"/>
              <a:gd name="T63" fmla="*/ 1 h 34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02" h="340">
                <a:moveTo>
                  <a:pt x="142" y="273"/>
                </a:moveTo>
                <a:lnTo>
                  <a:pt x="151" y="293"/>
                </a:lnTo>
                <a:lnTo>
                  <a:pt x="151" y="296"/>
                </a:lnTo>
                <a:lnTo>
                  <a:pt x="151" y="300"/>
                </a:lnTo>
                <a:lnTo>
                  <a:pt x="151" y="303"/>
                </a:lnTo>
                <a:lnTo>
                  <a:pt x="148" y="303"/>
                </a:lnTo>
                <a:lnTo>
                  <a:pt x="148" y="306"/>
                </a:lnTo>
                <a:lnTo>
                  <a:pt x="104" y="333"/>
                </a:lnTo>
                <a:lnTo>
                  <a:pt x="94" y="340"/>
                </a:lnTo>
                <a:lnTo>
                  <a:pt x="91" y="340"/>
                </a:lnTo>
                <a:lnTo>
                  <a:pt x="87" y="340"/>
                </a:lnTo>
                <a:lnTo>
                  <a:pt x="84" y="340"/>
                </a:lnTo>
                <a:lnTo>
                  <a:pt x="84" y="336"/>
                </a:lnTo>
                <a:lnTo>
                  <a:pt x="70" y="316"/>
                </a:lnTo>
                <a:lnTo>
                  <a:pt x="3" y="189"/>
                </a:lnTo>
                <a:lnTo>
                  <a:pt x="3" y="186"/>
                </a:lnTo>
                <a:lnTo>
                  <a:pt x="0" y="183"/>
                </a:lnTo>
                <a:lnTo>
                  <a:pt x="0" y="180"/>
                </a:lnTo>
                <a:lnTo>
                  <a:pt x="0" y="176"/>
                </a:lnTo>
                <a:lnTo>
                  <a:pt x="0" y="173"/>
                </a:lnTo>
                <a:lnTo>
                  <a:pt x="0" y="169"/>
                </a:lnTo>
                <a:lnTo>
                  <a:pt x="3" y="169"/>
                </a:lnTo>
                <a:lnTo>
                  <a:pt x="7" y="126"/>
                </a:lnTo>
                <a:lnTo>
                  <a:pt x="91" y="126"/>
                </a:lnTo>
                <a:lnTo>
                  <a:pt x="98" y="126"/>
                </a:lnTo>
                <a:lnTo>
                  <a:pt x="104" y="126"/>
                </a:lnTo>
                <a:lnTo>
                  <a:pt x="111" y="123"/>
                </a:lnTo>
                <a:lnTo>
                  <a:pt x="114" y="116"/>
                </a:lnTo>
                <a:lnTo>
                  <a:pt x="118" y="113"/>
                </a:lnTo>
                <a:lnTo>
                  <a:pt x="121" y="106"/>
                </a:lnTo>
                <a:lnTo>
                  <a:pt x="125" y="100"/>
                </a:lnTo>
                <a:lnTo>
                  <a:pt x="125" y="96"/>
                </a:lnTo>
                <a:lnTo>
                  <a:pt x="125" y="89"/>
                </a:lnTo>
                <a:lnTo>
                  <a:pt x="121" y="83"/>
                </a:lnTo>
                <a:lnTo>
                  <a:pt x="118" y="80"/>
                </a:lnTo>
                <a:lnTo>
                  <a:pt x="114" y="76"/>
                </a:lnTo>
                <a:lnTo>
                  <a:pt x="111" y="73"/>
                </a:lnTo>
                <a:lnTo>
                  <a:pt x="108" y="73"/>
                </a:lnTo>
                <a:lnTo>
                  <a:pt x="101" y="69"/>
                </a:lnTo>
                <a:lnTo>
                  <a:pt x="94" y="69"/>
                </a:lnTo>
                <a:lnTo>
                  <a:pt x="20" y="69"/>
                </a:lnTo>
                <a:lnTo>
                  <a:pt x="30" y="9"/>
                </a:lnTo>
                <a:lnTo>
                  <a:pt x="30" y="6"/>
                </a:lnTo>
                <a:lnTo>
                  <a:pt x="33" y="3"/>
                </a:lnTo>
                <a:lnTo>
                  <a:pt x="36" y="0"/>
                </a:lnTo>
                <a:lnTo>
                  <a:pt x="41" y="0"/>
                </a:lnTo>
                <a:lnTo>
                  <a:pt x="114" y="0"/>
                </a:lnTo>
                <a:lnTo>
                  <a:pt x="134" y="0"/>
                </a:lnTo>
                <a:lnTo>
                  <a:pt x="151" y="6"/>
                </a:lnTo>
                <a:lnTo>
                  <a:pt x="168" y="13"/>
                </a:lnTo>
                <a:lnTo>
                  <a:pt x="179" y="23"/>
                </a:lnTo>
                <a:lnTo>
                  <a:pt x="188" y="36"/>
                </a:lnTo>
                <a:lnTo>
                  <a:pt x="195" y="49"/>
                </a:lnTo>
                <a:lnTo>
                  <a:pt x="199" y="66"/>
                </a:lnTo>
                <a:lnTo>
                  <a:pt x="202" y="83"/>
                </a:lnTo>
                <a:lnTo>
                  <a:pt x="199" y="100"/>
                </a:lnTo>
                <a:lnTo>
                  <a:pt x="195" y="116"/>
                </a:lnTo>
                <a:lnTo>
                  <a:pt x="185" y="133"/>
                </a:lnTo>
                <a:lnTo>
                  <a:pt x="175" y="153"/>
                </a:lnTo>
                <a:lnTo>
                  <a:pt x="159" y="166"/>
                </a:lnTo>
                <a:lnTo>
                  <a:pt x="142" y="180"/>
                </a:lnTo>
                <a:lnTo>
                  <a:pt x="118" y="186"/>
                </a:lnTo>
                <a:lnTo>
                  <a:pt x="94" y="189"/>
                </a:lnTo>
                <a:lnTo>
                  <a:pt x="101" y="196"/>
                </a:lnTo>
                <a:lnTo>
                  <a:pt x="142" y="27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6"/>
          <xdr:cNvSpPr>
            <a:spLocks/>
          </xdr:cNvSpPr>
        </xdr:nvSpPr>
        <xdr:spPr bwMode="auto">
          <a:xfrm>
            <a:off x="4886" y="3647"/>
            <a:ext cx="101" cy="170"/>
          </a:xfrm>
          <a:custGeom>
            <a:avLst/>
            <a:gdLst>
              <a:gd name="T0" fmla="*/ 1 w 202"/>
              <a:gd name="T1" fmla="*/ 1 h 340"/>
              <a:gd name="T2" fmla="*/ 1 w 202"/>
              <a:gd name="T3" fmla="*/ 1 h 340"/>
              <a:gd name="T4" fmla="*/ 1 w 202"/>
              <a:gd name="T5" fmla="*/ 1 h 340"/>
              <a:gd name="T6" fmla="*/ 1 w 202"/>
              <a:gd name="T7" fmla="*/ 1 h 340"/>
              <a:gd name="T8" fmla="*/ 1 w 202"/>
              <a:gd name="T9" fmla="*/ 1 h 340"/>
              <a:gd name="T10" fmla="*/ 1 w 202"/>
              <a:gd name="T11" fmla="*/ 1 h 340"/>
              <a:gd name="T12" fmla="*/ 1 w 202"/>
              <a:gd name="T13" fmla="*/ 1 h 340"/>
              <a:gd name="T14" fmla="*/ 1 w 202"/>
              <a:gd name="T15" fmla="*/ 1 h 340"/>
              <a:gd name="T16" fmla="*/ 0 w 202"/>
              <a:gd name="T17" fmla="*/ 1 h 340"/>
              <a:gd name="T18" fmla="*/ 0 w 202"/>
              <a:gd name="T19" fmla="*/ 1 h 340"/>
              <a:gd name="T20" fmla="*/ 1 w 202"/>
              <a:gd name="T21" fmla="*/ 1 h 340"/>
              <a:gd name="T22" fmla="*/ 1 w 202"/>
              <a:gd name="T23" fmla="*/ 1 h 340"/>
              <a:gd name="T24" fmla="*/ 1 w 202"/>
              <a:gd name="T25" fmla="*/ 1 h 340"/>
              <a:gd name="T26" fmla="*/ 1 w 202"/>
              <a:gd name="T27" fmla="*/ 1 h 340"/>
              <a:gd name="T28" fmla="*/ 1 w 202"/>
              <a:gd name="T29" fmla="*/ 1 h 340"/>
              <a:gd name="T30" fmla="*/ 1 w 202"/>
              <a:gd name="T31" fmla="*/ 1 h 340"/>
              <a:gd name="T32" fmla="*/ 1 w 202"/>
              <a:gd name="T33" fmla="*/ 1 h 340"/>
              <a:gd name="T34" fmla="*/ 1 w 202"/>
              <a:gd name="T35" fmla="*/ 1 h 340"/>
              <a:gd name="T36" fmla="*/ 1 w 202"/>
              <a:gd name="T37" fmla="*/ 1 h 340"/>
              <a:gd name="T38" fmla="*/ 1 w 202"/>
              <a:gd name="T39" fmla="*/ 1 h 340"/>
              <a:gd name="T40" fmla="*/ 1 w 202"/>
              <a:gd name="T41" fmla="*/ 1 h 340"/>
              <a:gd name="T42" fmla="*/ 1 w 202"/>
              <a:gd name="T43" fmla="*/ 1 h 340"/>
              <a:gd name="T44" fmla="*/ 1 w 202"/>
              <a:gd name="T45" fmla="*/ 0 h 340"/>
              <a:gd name="T46" fmla="*/ 1 w 202"/>
              <a:gd name="T47" fmla="*/ 0 h 340"/>
              <a:gd name="T48" fmla="*/ 1 w 202"/>
              <a:gd name="T49" fmla="*/ 1 h 340"/>
              <a:gd name="T50" fmla="*/ 1 w 202"/>
              <a:gd name="T51" fmla="*/ 1 h 340"/>
              <a:gd name="T52" fmla="*/ 1 w 202"/>
              <a:gd name="T53" fmla="*/ 1 h 340"/>
              <a:gd name="T54" fmla="*/ 1 w 202"/>
              <a:gd name="T55" fmla="*/ 1 h 340"/>
              <a:gd name="T56" fmla="*/ 1 w 202"/>
              <a:gd name="T57" fmla="*/ 1 h 340"/>
              <a:gd name="T58" fmla="*/ 1 w 202"/>
              <a:gd name="T59" fmla="*/ 1 h 340"/>
              <a:gd name="T60" fmla="*/ 1 w 202"/>
              <a:gd name="T61" fmla="*/ 1 h 340"/>
              <a:gd name="T62" fmla="*/ 1 w 202"/>
              <a:gd name="T63" fmla="*/ 1 h 34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02" h="340">
                <a:moveTo>
                  <a:pt x="142" y="273"/>
                </a:moveTo>
                <a:lnTo>
                  <a:pt x="151" y="293"/>
                </a:lnTo>
                <a:lnTo>
                  <a:pt x="151" y="296"/>
                </a:lnTo>
                <a:lnTo>
                  <a:pt x="151" y="300"/>
                </a:lnTo>
                <a:lnTo>
                  <a:pt x="151" y="303"/>
                </a:lnTo>
                <a:lnTo>
                  <a:pt x="148" y="303"/>
                </a:lnTo>
                <a:lnTo>
                  <a:pt x="148" y="306"/>
                </a:lnTo>
                <a:lnTo>
                  <a:pt x="104" y="333"/>
                </a:lnTo>
                <a:lnTo>
                  <a:pt x="94" y="340"/>
                </a:lnTo>
                <a:lnTo>
                  <a:pt x="91" y="340"/>
                </a:lnTo>
                <a:lnTo>
                  <a:pt x="87" y="340"/>
                </a:lnTo>
                <a:lnTo>
                  <a:pt x="84" y="340"/>
                </a:lnTo>
                <a:lnTo>
                  <a:pt x="84" y="336"/>
                </a:lnTo>
                <a:lnTo>
                  <a:pt x="70" y="316"/>
                </a:lnTo>
                <a:lnTo>
                  <a:pt x="3" y="189"/>
                </a:lnTo>
                <a:lnTo>
                  <a:pt x="3" y="186"/>
                </a:lnTo>
                <a:lnTo>
                  <a:pt x="0" y="183"/>
                </a:lnTo>
                <a:lnTo>
                  <a:pt x="0" y="180"/>
                </a:lnTo>
                <a:lnTo>
                  <a:pt x="0" y="176"/>
                </a:lnTo>
                <a:lnTo>
                  <a:pt x="0" y="173"/>
                </a:lnTo>
                <a:lnTo>
                  <a:pt x="0" y="169"/>
                </a:lnTo>
                <a:lnTo>
                  <a:pt x="3" y="169"/>
                </a:lnTo>
                <a:lnTo>
                  <a:pt x="7" y="126"/>
                </a:lnTo>
                <a:lnTo>
                  <a:pt x="91" y="126"/>
                </a:lnTo>
                <a:lnTo>
                  <a:pt x="98" y="126"/>
                </a:lnTo>
                <a:lnTo>
                  <a:pt x="104" y="126"/>
                </a:lnTo>
                <a:lnTo>
                  <a:pt x="111" y="123"/>
                </a:lnTo>
                <a:lnTo>
                  <a:pt x="114" y="116"/>
                </a:lnTo>
                <a:lnTo>
                  <a:pt x="118" y="113"/>
                </a:lnTo>
                <a:lnTo>
                  <a:pt x="121" y="106"/>
                </a:lnTo>
                <a:lnTo>
                  <a:pt x="125" y="100"/>
                </a:lnTo>
                <a:lnTo>
                  <a:pt x="125" y="96"/>
                </a:lnTo>
                <a:lnTo>
                  <a:pt x="125" y="89"/>
                </a:lnTo>
                <a:lnTo>
                  <a:pt x="121" y="83"/>
                </a:lnTo>
                <a:lnTo>
                  <a:pt x="118" y="80"/>
                </a:lnTo>
                <a:lnTo>
                  <a:pt x="114" y="76"/>
                </a:lnTo>
                <a:lnTo>
                  <a:pt x="111" y="73"/>
                </a:lnTo>
                <a:lnTo>
                  <a:pt x="108" y="73"/>
                </a:lnTo>
                <a:lnTo>
                  <a:pt x="101" y="69"/>
                </a:lnTo>
                <a:lnTo>
                  <a:pt x="94" y="69"/>
                </a:lnTo>
                <a:lnTo>
                  <a:pt x="20" y="69"/>
                </a:lnTo>
                <a:lnTo>
                  <a:pt x="30" y="9"/>
                </a:lnTo>
                <a:lnTo>
                  <a:pt x="30" y="6"/>
                </a:lnTo>
                <a:lnTo>
                  <a:pt x="33" y="3"/>
                </a:lnTo>
                <a:lnTo>
                  <a:pt x="36" y="0"/>
                </a:lnTo>
                <a:lnTo>
                  <a:pt x="41" y="0"/>
                </a:lnTo>
                <a:lnTo>
                  <a:pt x="114" y="0"/>
                </a:lnTo>
                <a:lnTo>
                  <a:pt x="134" y="0"/>
                </a:lnTo>
                <a:lnTo>
                  <a:pt x="151" y="6"/>
                </a:lnTo>
                <a:lnTo>
                  <a:pt x="168" y="13"/>
                </a:lnTo>
                <a:lnTo>
                  <a:pt x="179" y="23"/>
                </a:lnTo>
                <a:lnTo>
                  <a:pt x="188" y="36"/>
                </a:lnTo>
                <a:lnTo>
                  <a:pt x="195" y="49"/>
                </a:lnTo>
                <a:lnTo>
                  <a:pt x="199" y="66"/>
                </a:lnTo>
                <a:lnTo>
                  <a:pt x="202" y="83"/>
                </a:lnTo>
                <a:lnTo>
                  <a:pt x="199" y="100"/>
                </a:lnTo>
                <a:lnTo>
                  <a:pt x="195" y="116"/>
                </a:lnTo>
                <a:lnTo>
                  <a:pt x="185" y="133"/>
                </a:lnTo>
                <a:lnTo>
                  <a:pt x="175" y="153"/>
                </a:lnTo>
                <a:lnTo>
                  <a:pt x="159" y="166"/>
                </a:lnTo>
                <a:lnTo>
                  <a:pt x="142" y="180"/>
                </a:lnTo>
                <a:lnTo>
                  <a:pt x="118" y="186"/>
                </a:lnTo>
                <a:lnTo>
                  <a:pt x="94" y="189"/>
                </a:lnTo>
                <a:lnTo>
                  <a:pt x="101" y="196"/>
                </a:lnTo>
                <a:lnTo>
                  <a:pt x="142" y="27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 name="Freeform 7"/>
          <xdr:cNvSpPr>
            <a:spLocks/>
          </xdr:cNvSpPr>
        </xdr:nvSpPr>
        <xdr:spPr bwMode="auto">
          <a:xfrm>
            <a:off x="5007" y="3645"/>
            <a:ext cx="110" cy="37"/>
          </a:xfrm>
          <a:custGeom>
            <a:avLst/>
            <a:gdLst>
              <a:gd name="T0" fmla="*/ 1 w 218"/>
              <a:gd name="T1" fmla="*/ 1 h 73"/>
              <a:gd name="T2" fmla="*/ 0 w 218"/>
              <a:gd name="T3" fmla="*/ 1 h 73"/>
              <a:gd name="T4" fmla="*/ 1 w 218"/>
              <a:gd name="T5" fmla="*/ 1 h 73"/>
              <a:gd name="T6" fmla="*/ 1 w 218"/>
              <a:gd name="T7" fmla="*/ 1 h 73"/>
              <a:gd name="T8" fmla="*/ 1 w 218"/>
              <a:gd name="T9" fmla="*/ 1 h 73"/>
              <a:gd name="T10" fmla="*/ 1 w 218"/>
              <a:gd name="T11" fmla="*/ 1 h 73"/>
              <a:gd name="T12" fmla="*/ 1 w 218"/>
              <a:gd name="T13" fmla="*/ 1 h 73"/>
              <a:gd name="T14" fmla="*/ 1 w 218"/>
              <a:gd name="T15" fmla="*/ 0 h 73"/>
              <a:gd name="T16" fmla="*/ 1 w 218"/>
              <a:gd name="T17" fmla="*/ 0 h 73"/>
              <a:gd name="T18" fmla="*/ 1 w 218"/>
              <a:gd name="T19" fmla="*/ 1 h 73"/>
              <a:gd name="T20" fmla="*/ 1 w 218"/>
              <a:gd name="T21" fmla="*/ 1 h 73"/>
              <a:gd name="T22" fmla="*/ 1 w 218"/>
              <a:gd name="T23" fmla="*/ 1 h 73"/>
              <a:gd name="T24" fmla="*/ 1 w 218"/>
              <a:gd name="T25" fmla="*/ 1 h 73"/>
              <a:gd name="T26" fmla="*/ 1 w 218"/>
              <a:gd name="T27" fmla="*/ 1 h 73"/>
              <a:gd name="T28" fmla="*/ 1 w 218"/>
              <a:gd name="T29" fmla="*/ 1 h 73"/>
              <a:gd name="T30" fmla="*/ 1 w 218"/>
              <a:gd name="T31" fmla="*/ 1 h 7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18" h="73">
                <a:moveTo>
                  <a:pt x="208" y="73"/>
                </a:moveTo>
                <a:lnTo>
                  <a:pt x="0" y="73"/>
                </a:lnTo>
                <a:lnTo>
                  <a:pt x="13" y="13"/>
                </a:lnTo>
                <a:lnTo>
                  <a:pt x="13" y="10"/>
                </a:lnTo>
                <a:lnTo>
                  <a:pt x="17" y="7"/>
                </a:lnTo>
                <a:lnTo>
                  <a:pt x="20" y="4"/>
                </a:lnTo>
                <a:lnTo>
                  <a:pt x="23" y="4"/>
                </a:lnTo>
                <a:lnTo>
                  <a:pt x="26" y="0"/>
                </a:lnTo>
                <a:lnTo>
                  <a:pt x="205" y="0"/>
                </a:lnTo>
                <a:lnTo>
                  <a:pt x="208" y="4"/>
                </a:lnTo>
                <a:lnTo>
                  <a:pt x="212" y="4"/>
                </a:lnTo>
                <a:lnTo>
                  <a:pt x="215" y="4"/>
                </a:lnTo>
                <a:lnTo>
                  <a:pt x="218" y="7"/>
                </a:lnTo>
                <a:lnTo>
                  <a:pt x="218" y="10"/>
                </a:lnTo>
                <a:lnTo>
                  <a:pt x="218" y="13"/>
                </a:lnTo>
                <a:lnTo>
                  <a:pt x="208" y="7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8"/>
          <xdr:cNvSpPr>
            <a:spLocks/>
          </xdr:cNvSpPr>
        </xdr:nvSpPr>
        <xdr:spPr bwMode="auto">
          <a:xfrm>
            <a:off x="5007" y="3645"/>
            <a:ext cx="110" cy="37"/>
          </a:xfrm>
          <a:custGeom>
            <a:avLst/>
            <a:gdLst>
              <a:gd name="T0" fmla="*/ 1 w 218"/>
              <a:gd name="T1" fmla="*/ 1 h 73"/>
              <a:gd name="T2" fmla="*/ 0 w 218"/>
              <a:gd name="T3" fmla="*/ 1 h 73"/>
              <a:gd name="T4" fmla="*/ 1 w 218"/>
              <a:gd name="T5" fmla="*/ 1 h 73"/>
              <a:gd name="T6" fmla="*/ 1 w 218"/>
              <a:gd name="T7" fmla="*/ 1 h 73"/>
              <a:gd name="T8" fmla="*/ 1 w 218"/>
              <a:gd name="T9" fmla="*/ 1 h 73"/>
              <a:gd name="T10" fmla="*/ 1 w 218"/>
              <a:gd name="T11" fmla="*/ 1 h 73"/>
              <a:gd name="T12" fmla="*/ 1 w 218"/>
              <a:gd name="T13" fmla="*/ 1 h 73"/>
              <a:gd name="T14" fmla="*/ 1 w 218"/>
              <a:gd name="T15" fmla="*/ 0 h 73"/>
              <a:gd name="T16" fmla="*/ 1 w 218"/>
              <a:gd name="T17" fmla="*/ 0 h 73"/>
              <a:gd name="T18" fmla="*/ 1 w 218"/>
              <a:gd name="T19" fmla="*/ 1 h 73"/>
              <a:gd name="T20" fmla="*/ 1 w 218"/>
              <a:gd name="T21" fmla="*/ 1 h 73"/>
              <a:gd name="T22" fmla="*/ 1 w 218"/>
              <a:gd name="T23" fmla="*/ 1 h 73"/>
              <a:gd name="T24" fmla="*/ 1 w 218"/>
              <a:gd name="T25" fmla="*/ 1 h 73"/>
              <a:gd name="T26" fmla="*/ 1 w 218"/>
              <a:gd name="T27" fmla="*/ 1 h 73"/>
              <a:gd name="T28" fmla="*/ 1 w 218"/>
              <a:gd name="T29" fmla="*/ 1 h 73"/>
              <a:gd name="T30" fmla="*/ 1 w 218"/>
              <a:gd name="T31" fmla="*/ 1 h 7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18" h="73">
                <a:moveTo>
                  <a:pt x="208" y="73"/>
                </a:moveTo>
                <a:lnTo>
                  <a:pt x="0" y="73"/>
                </a:lnTo>
                <a:lnTo>
                  <a:pt x="13" y="13"/>
                </a:lnTo>
                <a:lnTo>
                  <a:pt x="13" y="10"/>
                </a:lnTo>
                <a:lnTo>
                  <a:pt x="17" y="7"/>
                </a:lnTo>
                <a:lnTo>
                  <a:pt x="20" y="4"/>
                </a:lnTo>
                <a:lnTo>
                  <a:pt x="23" y="4"/>
                </a:lnTo>
                <a:lnTo>
                  <a:pt x="26" y="0"/>
                </a:lnTo>
                <a:lnTo>
                  <a:pt x="205" y="0"/>
                </a:lnTo>
                <a:lnTo>
                  <a:pt x="208" y="4"/>
                </a:lnTo>
                <a:lnTo>
                  <a:pt x="212" y="4"/>
                </a:lnTo>
                <a:lnTo>
                  <a:pt x="215" y="4"/>
                </a:lnTo>
                <a:lnTo>
                  <a:pt x="218" y="7"/>
                </a:lnTo>
                <a:lnTo>
                  <a:pt x="218" y="10"/>
                </a:lnTo>
                <a:lnTo>
                  <a:pt x="218" y="13"/>
                </a:lnTo>
                <a:lnTo>
                  <a:pt x="208" y="7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9"/>
          <xdr:cNvSpPr>
            <a:spLocks/>
          </xdr:cNvSpPr>
        </xdr:nvSpPr>
        <xdr:spPr bwMode="auto">
          <a:xfrm>
            <a:off x="4985" y="3710"/>
            <a:ext cx="93" cy="102"/>
          </a:xfrm>
          <a:custGeom>
            <a:avLst/>
            <a:gdLst>
              <a:gd name="T0" fmla="*/ 1 w 185"/>
              <a:gd name="T1" fmla="*/ 1 h 203"/>
              <a:gd name="T2" fmla="*/ 1 w 185"/>
              <a:gd name="T3" fmla="*/ 1 h 203"/>
              <a:gd name="T4" fmla="*/ 1 w 185"/>
              <a:gd name="T5" fmla="*/ 1 h 203"/>
              <a:gd name="T6" fmla="*/ 1 w 185"/>
              <a:gd name="T7" fmla="*/ 1 h 203"/>
              <a:gd name="T8" fmla="*/ 1 w 185"/>
              <a:gd name="T9" fmla="*/ 1 h 203"/>
              <a:gd name="T10" fmla="*/ 1 w 185"/>
              <a:gd name="T11" fmla="*/ 1 h 203"/>
              <a:gd name="T12" fmla="*/ 1 w 185"/>
              <a:gd name="T13" fmla="*/ 1 h 203"/>
              <a:gd name="T14" fmla="*/ 1 w 185"/>
              <a:gd name="T15" fmla="*/ 1 h 203"/>
              <a:gd name="T16" fmla="*/ 1 w 185"/>
              <a:gd name="T17" fmla="*/ 1 h 203"/>
              <a:gd name="T18" fmla="*/ 1 w 185"/>
              <a:gd name="T19" fmla="*/ 1 h 203"/>
              <a:gd name="T20" fmla="*/ 1 w 185"/>
              <a:gd name="T21" fmla="*/ 1 h 203"/>
              <a:gd name="T22" fmla="*/ 0 w 185"/>
              <a:gd name="T23" fmla="*/ 1 h 203"/>
              <a:gd name="T24" fmla="*/ 0 w 185"/>
              <a:gd name="T25" fmla="*/ 1 h 203"/>
              <a:gd name="T26" fmla="*/ 1 w 185"/>
              <a:gd name="T27" fmla="*/ 1 h 203"/>
              <a:gd name="T28" fmla="*/ 1 w 185"/>
              <a:gd name="T29" fmla="*/ 0 h 203"/>
              <a:gd name="T30" fmla="*/ 1 w 185"/>
              <a:gd name="T31" fmla="*/ 0 h 203"/>
              <a:gd name="T32" fmla="*/ 1 w 185"/>
              <a:gd name="T33" fmla="*/ 1 h 203"/>
              <a:gd name="T34" fmla="*/ 1 w 185"/>
              <a:gd name="T35" fmla="*/ 1 h 203"/>
              <a:gd name="T36" fmla="*/ 1 w 185"/>
              <a:gd name="T37" fmla="*/ 1 h 203"/>
              <a:gd name="T38" fmla="*/ 1 w 185"/>
              <a:gd name="T39" fmla="*/ 1 h 203"/>
              <a:gd name="T40" fmla="*/ 1 w 185"/>
              <a:gd name="T41" fmla="*/ 1 h 203"/>
              <a:gd name="T42" fmla="*/ 1 w 185"/>
              <a:gd name="T43" fmla="*/ 1 h 203"/>
              <a:gd name="T44" fmla="*/ 1 w 185"/>
              <a:gd name="T45" fmla="*/ 1 h 203"/>
              <a:gd name="T46" fmla="*/ 1 w 185"/>
              <a:gd name="T47" fmla="*/ 1 h 203"/>
              <a:gd name="T48" fmla="*/ 1 w 185"/>
              <a:gd name="T49" fmla="*/ 1 h 20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85" h="203">
                <a:moveTo>
                  <a:pt x="78" y="183"/>
                </a:moveTo>
                <a:lnTo>
                  <a:pt x="73" y="197"/>
                </a:lnTo>
                <a:lnTo>
                  <a:pt x="73" y="200"/>
                </a:lnTo>
                <a:lnTo>
                  <a:pt x="70" y="200"/>
                </a:lnTo>
                <a:lnTo>
                  <a:pt x="70" y="203"/>
                </a:lnTo>
                <a:lnTo>
                  <a:pt x="67" y="203"/>
                </a:lnTo>
                <a:lnTo>
                  <a:pt x="13" y="203"/>
                </a:lnTo>
                <a:lnTo>
                  <a:pt x="10" y="203"/>
                </a:lnTo>
                <a:lnTo>
                  <a:pt x="6" y="203"/>
                </a:lnTo>
                <a:lnTo>
                  <a:pt x="3" y="203"/>
                </a:lnTo>
                <a:lnTo>
                  <a:pt x="3" y="200"/>
                </a:lnTo>
                <a:lnTo>
                  <a:pt x="0" y="200"/>
                </a:lnTo>
                <a:lnTo>
                  <a:pt x="0" y="197"/>
                </a:lnTo>
                <a:lnTo>
                  <a:pt x="10" y="137"/>
                </a:lnTo>
                <a:lnTo>
                  <a:pt x="33" y="0"/>
                </a:lnTo>
                <a:lnTo>
                  <a:pt x="185" y="0"/>
                </a:lnTo>
                <a:lnTo>
                  <a:pt x="171" y="60"/>
                </a:lnTo>
                <a:lnTo>
                  <a:pt x="171" y="63"/>
                </a:lnTo>
                <a:lnTo>
                  <a:pt x="171" y="67"/>
                </a:lnTo>
                <a:lnTo>
                  <a:pt x="168" y="70"/>
                </a:lnTo>
                <a:lnTo>
                  <a:pt x="165" y="70"/>
                </a:lnTo>
                <a:lnTo>
                  <a:pt x="161" y="74"/>
                </a:lnTo>
                <a:lnTo>
                  <a:pt x="158" y="74"/>
                </a:lnTo>
                <a:lnTo>
                  <a:pt x="98" y="74"/>
                </a:lnTo>
                <a:lnTo>
                  <a:pt x="78" y="18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0"/>
          <xdr:cNvSpPr>
            <a:spLocks/>
          </xdr:cNvSpPr>
        </xdr:nvSpPr>
        <xdr:spPr bwMode="auto">
          <a:xfrm>
            <a:off x="4985" y="3710"/>
            <a:ext cx="93" cy="102"/>
          </a:xfrm>
          <a:custGeom>
            <a:avLst/>
            <a:gdLst>
              <a:gd name="T0" fmla="*/ 1 w 185"/>
              <a:gd name="T1" fmla="*/ 1 h 203"/>
              <a:gd name="T2" fmla="*/ 1 w 185"/>
              <a:gd name="T3" fmla="*/ 1 h 203"/>
              <a:gd name="T4" fmla="*/ 1 w 185"/>
              <a:gd name="T5" fmla="*/ 1 h 203"/>
              <a:gd name="T6" fmla="*/ 1 w 185"/>
              <a:gd name="T7" fmla="*/ 1 h 203"/>
              <a:gd name="T8" fmla="*/ 1 w 185"/>
              <a:gd name="T9" fmla="*/ 1 h 203"/>
              <a:gd name="T10" fmla="*/ 1 w 185"/>
              <a:gd name="T11" fmla="*/ 1 h 203"/>
              <a:gd name="T12" fmla="*/ 1 w 185"/>
              <a:gd name="T13" fmla="*/ 1 h 203"/>
              <a:gd name="T14" fmla="*/ 1 w 185"/>
              <a:gd name="T15" fmla="*/ 1 h 203"/>
              <a:gd name="T16" fmla="*/ 1 w 185"/>
              <a:gd name="T17" fmla="*/ 1 h 203"/>
              <a:gd name="T18" fmla="*/ 1 w 185"/>
              <a:gd name="T19" fmla="*/ 1 h 203"/>
              <a:gd name="T20" fmla="*/ 1 w 185"/>
              <a:gd name="T21" fmla="*/ 1 h 203"/>
              <a:gd name="T22" fmla="*/ 0 w 185"/>
              <a:gd name="T23" fmla="*/ 1 h 203"/>
              <a:gd name="T24" fmla="*/ 0 w 185"/>
              <a:gd name="T25" fmla="*/ 1 h 203"/>
              <a:gd name="T26" fmla="*/ 1 w 185"/>
              <a:gd name="T27" fmla="*/ 1 h 203"/>
              <a:gd name="T28" fmla="*/ 1 w 185"/>
              <a:gd name="T29" fmla="*/ 0 h 203"/>
              <a:gd name="T30" fmla="*/ 1 w 185"/>
              <a:gd name="T31" fmla="*/ 0 h 203"/>
              <a:gd name="T32" fmla="*/ 1 w 185"/>
              <a:gd name="T33" fmla="*/ 1 h 203"/>
              <a:gd name="T34" fmla="*/ 1 w 185"/>
              <a:gd name="T35" fmla="*/ 1 h 203"/>
              <a:gd name="T36" fmla="*/ 1 w 185"/>
              <a:gd name="T37" fmla="*/ 1 h 203"/>
              <a:gd name="T38" fmla="*/ 1 w 185"/>
              <a:gd name="T39" fmla="*/ 1 h 203"/>
              <a:gd name="T40" fmla="*/ 1 w 185"/>
              <a:gd name="T41" fmla="*/ 1 h 203"/>
              <a:gd name="T42" fmla="*/ 1 w 185"/>
              <a:gd name="T43" fmla="*/ 1 h 203"/>
              <a:gd name="T44" fmla="*/ 1 w 185"/>
              <a:gd name="T45" fmla="*/ 1 h 203"/>
              <a:gd name="T46" fmla="*/ 1 w 185"/>
              <a:gd name="T47" fmla="*/ 1 h 203"/>
              <a:gd name="T48" fmla="*/ 1 w 185"/>
              <a:gd name="T49" fmla="*/ 1 h 20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85" h="203">
                <a:moveTo>
                  <a:pt x="78" y="183"/>
                </a:moveTo>
                <a:lnTo>
                  <a:pt x="73" y="197"/>
                </a:lnTo>
                <a:lnTo>
                  <a:pt x="73" y="200"/>
                </a:lnTo>
                <a:lnTo>
                  <a:pt x="70" y="200"/>
                </a:lnTo>
                <a:lnTo>
                  <a:pt x="70" y="203"/>
                </a:lnTo>
                <a:lnTo>
                  <a:pt x="67" y="203"/>
                </a:lnTo>
                <a:lnTo>
                  <a:pt x="13" y="203"/>
                </a:lnTo>
                <a:lnTo>
                  <a:pt x="10" y="203"/>
                </a:lnTo>
                <a:lnTo>
                  <a:pt x="6" y="203"/>
                </a:lnTo>
                <a:lnTo>
                  <a:pt x="3" y="203"/>
                </a:lnTo>
                <a:lnTo>
                  <a:pt x="3" y="200"/>
                </a:lnTo>
                <a:lnTo>
                  <a:pt x="0" y="200"/>
                </a:lnTo>
                <a:lnTo>
                  <a:pt x="0" y="197"/>
                </a:lnTo>
                <a:lnTo>
                  <a:pt x="10" y="137"/>
                </a:lnTo>
                <a:lnTo>
                  <a:pt x="33" y="0"/>
                </a:lnTo>
                <a:lnTo>
                  <a:pt x="185" y="0"/>
                </a:lnTo>
                <a:lnTo>
                  <a:pt x="171" y="60"/>
                </a:lnTo>
                <a:lnTo>
                  <a:pt x="171" y="63"/>
                </a:lnTo>
                <a:lnTo>
                  <a:pt x="171" y="67"/>
                </a:lnTo>
                <a:lnTo>
                  <a:pt x="168" y="70"/>
                </a:lnTo>
                <a:lnTo>
                  <a:pt x="165" y="70"/>
                </a:lnTo>
                <a:lnTo>
                  <a:pt x="161" y="74"/>
                </a:lnTo>
                <a:lnTo>
                  <a:pt x="158" y="74"/>
                </a:lnTo>
                <a:lnTo>
                  <a:pt x="98" y="74"/>
                </a:lnTo>
                <a:lnTo>
                  <a:pt x="78" y="18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 name="Freeform 11"/>
          <xdr:cNvSpPr>
            <a:spLocks/>
          </xdr:cNvSpPr>
        </xdr:nvSpPr>
        <xdr:spPr bwMode="auto">
          <a:xfrm>
            <a:off x="5235" y="3693"/>
            <a:ext cx="97" cy="119"/>
          </a:xfrm>
          <a:custGeom>
            <a:avLst/>
            <a:gdLst>
              <a:gd name="T0" fmla="*/ 0 w 196"/>
              <a:gd name="T1" fmla="*/ 1 h 236"/>
              <a:gd name="T2" fmla="*/ 0 w 196"/>
              <a:gd name="T3" fmla="*/ 1 h 236"/>
              <a:gd name="T4" fmla="*/ 0 w 196"/>
              <a:gd name="T5" fmla="*/ 1 h 236"/>
              <a:gd name="T6" fmla="*/ 0 w 196"/>
              <a:gd name="T7" fmla="*/ 1 h 236"/>
              <a:gd name="T8" fmla="*/ 0 w 196"/>
              <a:gd name="T9" fmla="*/ 1 h 236"/>
              <a:gd name="T10" fmla="*/ 0 w 196"/>
              <a:gd name="T11" fmla="*/ 1 h 236"/>
              <a:gd name="T12" fmla="*/ 0 w 196"/>
              <a:gd name="T13" fmla="*/ 1 h 236"/>
              <a:gd name="T14" fmla="*/ 0 w 196"/>
              <a:gd name="T15" fmla="*/ 1 h 236"/>
              <a:gd name="T16" fmla="*/ 0 w 196"/>
              <a:gd name="T17" fmla="*/ 0 h 236"/>
              <a:gd name="T18" fmla="*/ 0 w 196"/>
              <a:gd name="T19" fmla="*/ 1 h 236"/>
              <a:gd name="T20" fmla="*/ 0 w 196"/>
              <a:gd name="T21" fmla="*/ 1 h 236"/>
              <a:gd name="T22" fmla="*/ 0 w 196"/>
              <a:gd name="T23" fmla="*/ 1 h 236"/>
              <a:gd name="T24" fmla="*/ 0 w 196"/>
              <a:gd name="T25" fmla="*/ 1 h 236"/>
              <a:gd name="T26" fmla="*/ 0 w 196"/>
              <a:gd name="T27" fmla="*/ 1 h 236"/>
              <a:gd name="T28" fmla="*/ 0 w 196"/>
              <a:gd name="T29" fmla="*/ 1 h 236"/>
              <a:gd name="T30" fmla="*/ 0 w 196"/>
              <a:gd name="T31" fmla="*/ 1 h 236"/>
              <a:gd name="T32" fmla="*/ 0 w 196"/>
              <a:gd name="T33" fmla="*/ 1 h 236"/>
              <a:gd name="T34" fmla="*/ 0 w 196"/>
              <a:gd name="T35" fmla="*/ 1 h 236"/>
              <a:gd name="T36" fmla="*/ 0 w 196"/>
              <a:gd name="T37" fmla="*/ 1 h 236"/>
              <a:gd name="T38" fmla="*/ 0 w 196"/>
              <a:gd name="T39" fmla="*/ 1 h 236"/>
              <a:gd name="T40" fmla="*/ 0 w 196"/>
              <a:gd name="T41" fmla="*/ 1 h 236"/>
              <a:gd name="T42" fmla="*/ 0 w 196"/>
              <a:gd name="T43" fmla="*/ 1 h 236"/>
              <a:gd name="T44" fmla="*/ 0 w 196"/>
              <a:gd name="T45" fmla="*/ 1 h 236"/>
              <a:gd name="T46" fmla="*/ 0 w 196"/>
              <a:gd name="T47" fmla="*/ 1 h 236"/>
              <a:gd name="T48" fmla="*/ 0 w 196"/>
              <a:gd name="T49" fmla="*/ 1 h 236"/>
              <a:gd name="T50" fmla="*/ 0 w 196"/>
              <a:gd name="T51" fmla="*/ 1 h 2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196" h="236">
                <a:moveTo>
                  <a:pt x="98" y="40"/>
                </a:moveTo>
                <a:lnTo>
                  <a:pt x="101" y="36"/>
                </a:lnTo>
                <a:lnTo>
                  <a:pt x="108" y="33"/>
                </a:lnTo>
                <a:lnTo>
                  <a:pt x="111" y="27"/>
                </a:lnTo>
                <a:lnTo>
                  <a:pt x="118" y="20"/>
                </a:lnTo>
                <a:lnTo>
                  <a:pt x="128" y="13"/>
                </a:lnTo>
                <a:lnTo>
                  <a:pt x="135" y="7"/>
                </a:lnTo>
                <a:lnTo>
                  <a:pt x="145" y="3"/>
                </a:lnTo>
                <a:lnTo>
                  <a:pt x="159" y="0"/>
                </a:lnTo>
                <a:lnTo>
                  <a:pt x="196" y="3"/>
                </a:lnTo>
                <a:lnTo>
                  <a:pt x="182" y="56"/>
                </a:lnTo>
                <a:lnTo>
                  <a:pt x="159" y="53"/>
                </a:lnTo>
                <a:lnTo>
                  <a:pt x="138" y="56"/>
                </a:lnTo>
                <a:lnTo>
                  <a:pt x="125" y="63"/>
                </a:lnTo>
                <a:lnTo>
                  <a:pt x="111" y="70"/>
                </a:lnTo>
                <a:lnTo>
                  <a:pt x="104" y="80"/>
                </a:lnTo>
                <a:lnTo>
                  <a:pt x="101" y="90"/>
                </a:lnTo>
                <a:lnTo>
                  <a:pt x="95" y="100"/>
                </a:lnTo>
                <a:lnTo>
                  <a:pt x="95" y="110"/>
                </a:lnTo>
                <a:lnTo>
                  <a:pt x="91" y="113"/>
                </a:lnTo>
                <a:lnTo>
                  <a:pt x="70" y="236"/>
                </a:lnTo>
                <a:lnTo>
                  <a:pt x="0" y="236"/>
                </a:lnTo>
                <a:lnTo>
                  <a:pt x="37" y="16"/>
                </a:lnTo>
                <a:lnTo>
                  <a:pt x="37" y="7"/>
                </a:lnTo>
                <a:lnTo>
                  <a:pt x="104" y="7"/>
                </a:lnTo>
                <a:lnTo>
                  <a:pt x="98" y="4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2"/>
          <xdr:cNvSpPr>
            <a:spLocks/>
          </xdr:cNvSpPr>
        </xdr:nvSpPr>
        <xdr:spPr bwMode="auto">
          <a:xfrm>
            <a:off x="5445" y="3645"/>
            <a:ext cx="147" cy="170"/>
          </a:xfrm>
          <a:custGeom>
            <a:avLst/>
            <a:gdLst>
              <a:gd name="T0" fmla="*/ 1 w 293"/>
              <a:gd name="T1" fmla="*/ 0 h 340"/>
              <a:gd name="T2" fmla="*/ 1 w 293"/>
              <a:gd name="T3" fmla="*/ 0 h 340"/>
              <a:gd name="T4" fmla="*/ 1 w 293"/>
              <a:gd name="T5" fmla="*/ 1 h 340"/>
              <a:gd name="T6" fmla="*/ 1 w 293"/>
              <a:gd name="T7" fmla="*/ 1 h 340"/>
              <a:gd name="T8" fmla="*/ 1 w 293"/>
              <a:gd name="T9" fmla="*/ 1 h 340"/>
              <a:gd name="T10" fmla="*/ 1 w 293"/>
              <a:gd name="T11" fmla="*/ 1 h 340"/>
              <a:gd name="T12" fmla="*/ 1 w 293"/>
              <a:gd name="T13" fmla="*/ 1 h 340"/>
              <a:gd name="T14" fmla="*/ 1 w 293"/>
              <a:gd name="T15" fmla="*/ 1 h 340"/>
              <a:gd name="T16" fmla="*/ 1 w 293"/>
              <a:gd name="T17" fmla="*/ 1 h 340"/>
              <a:gd name="T18" fmla="*/ 1 w 293"/>
              <a:gd name="T19" fmla="*/ 1 h 340"/>
              <a:gd name="T20" fmla="*/ 1 w 293"/>
              <a:gd name="T21" fmla="*/ 1 h 340"/>
              <a:gd name="T22" fmla="*/ 1 w 293"/>
              <a:gd name="T23" fmla="*/ 1 h 340"/>
              <a:gd name="T24" fmla="*/ 1 w 293"/>
              <a:gd name="T25" fmla="*/ 1 h 340"/>
              <a:gd name="T26" fmla="*/ 1 w 293"/>
              <a:gd name="T27" fmla="*/ 1 h 340"/>
              <a:gd name="T28" fmla="*/ 1 w 293"/>
              <a:gd name="T29" fmla="*/ 1 h 340"/>
              <a:gd name="T30" fmla="*/ 1 w 293"/>
              <a:gd name="T31" fmla="*/ 1 h 340"/>
              <a:gd name="T32" fmla="*/ 1 w 293"/>
              <a:gd name="T33" fmla="*/ 1 h 340"/>
              <a:gd name="T34" fmla="*/ 1 w 293"/>
              <a:gd name="T35" fmla="*/ 1 h 340"/>
              <a:gd name="T36" fmla="*/ 1 w 293"/>
              <a:gd name="T37" fmla="*/ 1 h 340"/>
              <a:gd name="T38" fmla="*/ 0 w 293"/>
              <a:gd name="T39" fmla="*/ 1 h 340"/>
              <a:gd name="T40" fmla="*/ 1 w 293"/>
              <a:gd name="T41" fmla="*/ 1 h 340"/>
              <a:gd name="T42" fmla="*/ 1 w 293"/>
              <a:gd name="T43" fmla="*/ 1 h 340"/>
              <a:gd name="T44" fmla="*/ 1 w 293"/>
              <a:gd name="T45" fmla="*/ 1 h 340"/>
              <a:gd name="T46" fmla="*/ 1 w 293"/>
              <a:gd name="T47" fmla="*/ 1 h 340"/>
              <a:gd name="T48" fmla="*/ 1 w 293"/>
              <a:gd name="T49" fmla="*/ 1 h 340"/>
              <a:gd name="T50" fmla="*/ 1 w 293"/>
              <a:gd name="T51" fmla="*/ 1 h 340"/>
              <a:gd name="T52" fmla="*/ 1 w 293"/>
              <a:gd name="T53" fmla="*/ 1 h 340"/>
              <a:gd name="T54" fmla="*/ 1 w 293"/>
              <a:gd name="T55" fmla="*/ 1 h 340"/>
              <a:gd name="T56" fmla="*/ 1 w 293"/>
              <a:gd name="T57" fmla="*/ 1 h 340"/>
              <a:gd name="T58" fmla="*/ 1 w 293"/>
              <a:gd name="T59" fmla="*/ 1 h 340"/>
              <a:gd name="T60" fmla="*/ 1 w 293"/>
              <a:gd name="T61" fmla="*/ 1 h 340"/>
              <a:gd name="T62" fmla="*/ 1 w 293"/>
              <a:gd name="T63" fmla="*/ 1 h 340"/>
              <a:gd name="T64" fmla="*/ 1 w 293"/>
              <a:gd name="T65" fmla="*/ 1 h 340"/>
              <a:gd name="T66" fmla="*/ 1 w 293"/>
              <a:gd name="T67" fmla="*/ 1 h 340"/>
              <a:gd name="T68" fmla="*/ 1 w 293"/>
              <a:gd name="T69" fmla="*/ 1 h 340"/>
              <a:gd name="T70" fmla="*/ 1 w 293"/>
              <a:gd name="T71" fmla="*/ 1 h 340"/>
              <a:gd name="T72" fmla="*/ 1 w 293"/>
              <a:gd name="T73" fmla="*/ 1 h 340"/>
              <a:gd name="T74" fmla="*/ 1 w 293"/>
              <a:gd name="T75" fmla="*/ 0 h 34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93" h="340">
                <a:moveTo>
                  <a:pt x="222" y="0"/>
                </a:moveTo>
                <a:lnTo>
                  <a:pt x="293" y="0"/>
                </a:lnTo>
                <a:lnTo>
                  <a:pt x="236" y="333"/>
                </a:lnTo>
                <a:lnTo>
                  <a:pt x="168" y="333"/>
                </a:lnTo>
                <a:lnTo>
                  <a:pt x="172" y="307"/>
                </a:lnTo>
                <a:lnTo>
                  <a:pt x="158" y="317"/>
                </a:lnTo>
                <a:lnTo>
                  <a:pt x="148" y="324"/>
                </a:lnTo>
                <a:lnTo>
                  <a:pt x="135" y="330"/>
                </a:lnTo>
                <a:lnTo>
                  <a:pt x="124" y="337"/>
                </a:lnTo>
                <a:lnTo>
                  <a:pt x="112" y="340"/>
                </a:lnTo>
                <a:lnTo>
                  <a:pt x="101" y="340"/>
                </a:lnTo>
                <a:lnTo>
                  <a:pt x="87" y="340"/>
                </a:lnTo>
                <a:lnTo>
                  <a:pt x="78" y="340"/>
                </a:lnTo>
                <a:lnTo>
                  <a:pt x="57" y="337"/>
                </a:lnTo>
                <a:lnTo>
                  <a:pt x="40" y="330"/>
                </a:lnTo>
                <a:lnTo>
                  <a:pt x="27" y="320"/>
                </a:lnTo>
                <a:lnTo>
                  <a:pt x="17" y="307"/>
                </a:lnTo>
                <a:lnTo>
                  <a:pt x="6" y="290"/>
                </a:lnTo>
                <a:lnTo>
                  <a:pt x="3" y="273"/>
                </a:lnTo>
                <a:lnTo>
                  <a:pt x="0" y="250"/>
                </a:lnTo>
                <a:lnTo>
                  <a:pt x="3" y="224"/>
                </a:lnTo>
                <a:lnTo>
                  <a:pt x="6" y="204"/>
                </a:lnTo>
                <a:lnTo>
                  <a:pt x="14" y="180"/>
                </a:lnTo>
                <a:lnTo>
                  <a:pt x="27" y="160"/>
                </a:lnTo>
                <a:lnTo>
                  <a:pt x="40" y="140"/>
                </a:lnTo>
                <a:lnTo>
                  <a:pt x="61" y="124"/>
                </a:lnTo>
                <a:lnTo>
                  <a:pt x="81" y="110"/>
                </a:lnTo>
                <a:lnTo>
                  <a:pt x="104" y="104"/>
                </a:lnTo>
                <a:lnTo>
                  <a:pt x="128" y="100"/>
                </a:lnTo>
                <a:lnTo>
                  <a:pt x="138" y="100"/>
                </a:lnTo>
                <a:lnTo>
                  <a:pt x="148" y="100"/>
                </a:lnTo>
                <a:lnTo>
                  <a:pt x="155" y="100"/>
                </a:lnTo>
                <a:lnTo>
                  <a:pt x="165" y="104"/>
                </a:lnTo>
                <a:lnTo>
                  <a:pt x="175" y="107"/>
                </a:lnTo>
                <a:lnTo>
                  <a:pt x="182" y="113"/>
                </a:lnTo>
                <a:lnTo>
                  <a:pt x="192" y="124"/>
                </a:lnTo>
                <a:lnTo>
                  <a:pt x="199" y="137"/>
                </a:lnTo>
                <a:lnTo>
                  <a:pt x="22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3"/>
          <xdr:cNvSpPr>
            <a:spLocks/>
          </xdr:cNvSpPr>
        </xdr:nvSpPr>
        <xdr:spPr bwMode="auto">
          <a:xfrm>
            <a:off x="5319" y="3695"/>
            <a:ext cx="118" cy="122"/>
          </a:xfrm>
          <a:custGeom>
            <a:avLst/>
            <a:gdLst>
              <a:gd name="T0" fmla="*/ 1 w 236"/>
              <a:gd name="T1" fmla="*/ 1 h 244"/>
              <a:gd name="T2" fmla="*/ 1 w 236"/>
              <a:gd name="T3" fmla="*/ 1 h 244"/>
              <a:gd name="T4" fmla="*/ 1 w 236"/>
              <a:gd name="T5" fmla="*/ 1 h 244"/>
              <a:gd name="T6" fmla="*/ 1 w 236"/>
              <a:gd name="T7" fmla="*/ 1 h 244"/>
              <a:gd name="T8" fmla="*/ 1 w 236"/>
              <a:gd name="T9" fmla="*/ 1 h 244"/>
              <a:gd name="T10" fmla="*/ 1 w 236"/>
              <a:gd name="T11" fmla="*/ 1 h 244"/>
              <a:gd name="T12" fmla="*/ 1 w 236"/>
              <a:gd name="T13" fmla="*/ 1 h 244"/>
              <a:gd name="T14" fmla="*/ 1 w 236"/>
              <a:gd name="T15" fmla="*/ 1 h 244"/>
              <a:gd name="T16" fmla="*/ 1 w 236"/>
              <a:gd name="T17" fmla="*/ 1 h 244"/>
              <a:gd name="T18" fmla="*/ 1 w 236"/>
              <a:gd name="T19" fmla="*/ 1 h 244"/>
              <a:gd name="T20" fmla="*/ 1 w 236"/>
              <a:gd name="T21" fmla="*/ 1 h 244"/>
              <a:gd name="T22" fmla="*/ 1 w 236"/>
              <a:gd name="T23" fmla="*/ 1 h 244"/>
              <a:gd name="T24" fmla="*/ 1 w 236"/>
              <a:gd name="T25" fmla="*/ 1 h 244"/>
              <a:gd name="T26" fmla="*/ 1 w 236"/>
              <a:gd name="T27" fmla="*/ 1 h 244"/>
              <a:gd name="T28" fmla="*/ 1 w 236"/>
              <a:gd name="T29" fmla="*/ 1 h 244"/>
              <a:gd name="T30" fmla="*/ 1 w 236"/>
              <a:gd name="T31" fmla="*/ 1 h 244"/>
              <a:gd name="T32" fmla="*/ 1 w 236"/>
              <a:gd name="T33" fmla="*/ 1 h 244"/>
              <a:gd name="T34" fmla="*/ 1 w 236"/>
              <a:gd name="T35" fmla="*/ 1 h 244"/>
              <a:gd name="T36" fmla="*/ 1 w 236"/>
              <a:gd name="T37" fmla="*/ 1 h 244"/>
              <a:gd name="T38" fmla="*/ 1 w 236"/>
              <a:gd name="T39" fmla="*/ 1 h 244"/>
              <a:gd name="T40" fmla="*/ 1 w 236"/>
              <a:gd name="T41" fmla="*/ 1 h 244"/>
              <a:gd name="T42" fmla="*/ 1 w 236"/>
              <a:gd name="T43" fmla="*/ 1 h 244"/>
              <a:gd name="T44" fmla="*/ 1 w 236"/>
              <a:gd name="T45" fmla="*/ 1 h 244"/>
              <a:gd name="T46" fmla="*/ 1 w 236"/>
              <a:gd name="T47" fmla="*/ 1 h 244"/>
              <a:gd name="T48" fmla="*/ 1 w 236"/>
              <a:gd name="T49" fmla="*/ 1 h 244"/>
              <a:gd name="T50" fmla="*/ 1 w 236"/>
              <a:gd name="T51" fmla="*/ 1 h 244"/>
              <a:gd name="T52" fmla="*/ 1 w 236"/>
              <a:gd name="T53" fmla="*/ 1 h 244"/>
              <a:gd name="T54" fmla="*/ 1 w 236"/>
              <a:gd name="T55" fmla="*/ 1 h 244"/>
              <a:gd name="T56" fmla="*/ 1 w 236"/>
              <a:gd name="T57" fmla="*/ 1 h 244"/>
              <a:gd name="T58" fmla="*/ 1 w 236"/>
              <a:gd name="T59" fmla="*/ 1 h 244"/>
              <a:gd name="T60" fmla="*/ 1 w 236"/>
              <a:gd name="T61" fmla="*/ 1 h 244"/>
              <a:gd name="T62" fmla="*/ 1 w 236"/>
              <a:gd name="T63" fmla="*/ 1 h 244"/>
              <a:gd name="T64" fmla="*/ 0 w 236"/>
              <a:gd name="T65" fmla="*/ 1 h 244"/>
              <a:gd name="T66" fmla="*/ 0 w 236"/>
              <a:gd name="T67" fmla="*/ 1 h 244"/>
              <a:gd name="T68" fmla="*/ 1 w 236"/>
              <a:gd name="T69" fmla="*/ 1 h 244"/>
              <a:gd name="T70" fmla="*/ 1 w 236"/>
              <a:gd name="T71" fmla="*/ 1 h 244"/>
              <a:gd name="T72" fmla="*/ 1 w 236"/>
              <a:gd name="T73" fmla="*/ 1 h 244"/>
              <a:gd name="T74" fmla="*/ 1 w 236"/>
              <a:gd name="T75" fmla="*/ 1 h 244"/>
              <a:gd name="T76" fmla="*/ 1 w 236"/>
              <a:gd name="T77" fmla="*/ 1 h 244"/>
              <a:gd name="T78" fmla="*/ 1 w 236"/>
              <a:gd name="T79" fmla="*/ 1 h 244"/>
              <a:gd name="T80" fmla="*/ 1 w 236"/>
              <a:gd name="T81" fmla="*/ 1 h 244"/>
              <a:gd name="T82" fmla="*/ 1 w 236"/>
              <a:gd name="T83" fmla="*/ 0 h 244"/>
              <a:gd name="T84" fmla="*/ 1 w 236"/>
              <a:gd name="T85" fmla="*/ 0 h 244"/>
              <a:gd name="T86" fmla="*/ 1 w 236"/>
              <a:gd name="T87" fmla="*/ 1 h 244"/>
              <a:gd name="T88" fmla="*/ 1 w 236"/>
              <a:gd name="T89" fmla="*/ 1 h 244"/>
              <a:gd name="T90" fmla="*/ 1 w 236"/>
              <a:gd name="T91" fmla="*/ 1 h 244"/>
              <a:gd name="T92" fmla="*/ 1 w 236"/>
              <a:gd name="T93" fmla="*/ 1 h 244"/>
              <a:gd name="T94" fmla="*/ 1 w 236"/>
              <a:gd name="T95" fmla="*/ 1 h 244"/>
              <a:gd name="T96" fmla="*/ 1 w 236"/>
              <a:gd name="T97" fmla="*/ 1 h 244"/>
              <a:gd name="T98" fmla="*/ 1 w 236"/>
              <a:gd name="T99" fmla="*/ 1 h 244"/>
              <a:gd name="T100" fmla="*/ 1 w 236"/>
              <a:gd name="T101" fmla="*/ 1 h 244"/>
              <a:gd name="T102" fmla="*/ 1 w 236"/>
              <a:gd name="T103" fmla="*/ 1 h 244"/>
              <a:gd name="T104" fmla="*/ 1 w 236"/>
              <a:gd name="T105" fmla="*/ 1 h 244"/>
              <a:gd name="T106" fmla="*/ 1 w 236"/>
              <a:gd name="T107" fmla="*/ 1 h 244"/>
              <a:gd name="T108" fmla="*/ 1 w 236"/>
              <a:gd name="T109" fmla="*/ 1 h 24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36" h="244">
                <a:moveTo>
                  <a:pt x="68" y="144"/>
                </a:moveTo>
                <a:lnTo>
                  <a:pt x="68" y="150"/>
                </a:lnTo>
                <a:lnTo>
                  <a:pt x="68" y="157"/>
                </a:lnTo>
                <a:lnTo>
                  <a:pt x="75" y="167"/>
                </a:lnTo>
                <a:lnTo>
                  <a:pt x="78" y="177"/>
                </a:lnTo>
                <a:lnTo>
                  <a:pt x="88" y="184"/>
                </a:lnTo>
                <a:lnTo>
                  <a:pt x="98" y="190"/>
                </a:lnTo>
                <a:lnTo>
                  <a:pt x="109" y="193"/>
                </a:lnTo>
                <a:lnTo>
                  <a:pt x="121" y="193"/>
                </a:lnTo>
                <a:lnTo>
                  <a:pt x="135" y="197"/>
                </a:lnTo>
                <a:lnTo>
                  <a:pt x="149" y="193"/>
                </a:lnTo>
                <a:lnTo>
                  <a:pt x="162" y="193"/>
                </a:lnTo>
                <a:lnTo>
                  <a:pt x="175" y="190"/>
                </a:lnTo>
                <a:lnTo>
                  <a:pt x="186" y="187"/>
                </a:lnTo>
                <a:lnTo>
                  <a:pt x="196" y="184"/>
                </a:lnTo>
                <a:lnTo>
                  <a:pt x="202" y="177"/>
                </a:lnTo>
                <a:lnTo>
                  <a:pt x="209" y="173"/>
                </a:lnTo>
                <a:lnTo>
                  <a:pt x="199" y="227"/>
                </a:lnTo>
                <a:lnTo>
                  <a:pt x="196" y="227"/>
                </a:lnTo>
                <a:lnTo>
                  <a:pt x="189" y="230"/>
                </a:lnTo>
                <a:lnTo>
                  <a:pt x="182" y="233"/>
                </a:lnTo>
                <a:lnTo>
                  <a:pt x="175" y="233"/>
                </a:lnTo>
                <a:lnTo>
                  <a:pt x="166" y="237"/>
                </a:lnTo>
                <a:lnTo>
                  <a:pt x="155" y="240"/>
                </a:lnTo>
                <a:lnTo>
                  <a:pt x="141" y="240"/>
                </a:lnTo>
                <a:lnTo>
                  <a:pt x="126" y="244"/>
                </a:lnTo>
                <a:lnTo>
                  <a:pt x="95" y="240"/>
                </a:lnTo>
                <a:lnTo>
                  <a:pt x="64" y="237"/>
                </a:lnTo>
                <a:lnTo>
                  <a:pt x="44" y="227"/>
                </a:lnTo>
                <a:lnTo>
                  <a:pt x="28" y="213"/>
                </a:lnTo>
                <a:lnTo>
                  <a:pt x="14" y="200"/>
                </a:lnTo>
                <a:lnTo>
                  <a:pt x="3" y="180"/>
                </a:lnTo>
                <a:lnTo>
                  <a:pt x="0" y="160"/>
                </a:lnTo>
                <a:lnTo>
                  <a:pt x="0" y="137"/>
                </a:lnTo>
                <a:lnTo>
                  <a:pt x="3" y="107"/>
                </a:lnTo>
                <a:lnTo>
                  <a:pt x="14" y="80"/>
                </a:lnTo>
                <a:lnTo>
                  <a:pt x="28" y="57"/>
                </a:lnTo>
                <a:lnTo>
                  <a:pt x="44" y="37"/>
                </a:lnTo>
                <a:lnTo>
                  <a:pt x="64" y="20"/>
                </a:lnTo>
                <a:lnTo>
                  <a:pt x="84" y="10"/>
                </a:lnTo>
                <a:lnTo>
                  <a:pt x="109" y="4"/>
                </a:lnTo>
                <a:lnTo>
                  <a:pt x="132" y="0"/>
                </a:lnTo>
                <a:lnTo>
                  <a:pt x="152" y="0"/>
                </a:lnTo>
                <a:lnTo>
                  <a:pt x="169" y="4"/>
                </a:lnTo>
                <a:lnTo>
                  <a:pt x="182" y="7"/>
                </a:lnTo>
                <a:lnTo>
                  <a:pt x="196" y="13"/>
                </a:lnTo>
                <a:lnTo>
                  <a:pt x="206" y="20"/>
                </a:lnTo>
                <a:lnTo>
                  <a:pt x="216" y="30"/>
                </a:lnTo>
                <a:lnTo>
                  <a:pt x="222" y="40"/>
                </a:lnTo>
                <a:lnTo>
                  <a:pt x="226" y="50"/>
                </a:lnTo>
                <a:lnTo>
                  <a:pt x="233" y="70"/>
                </a:lnTo>
                <a:lnTo>
                  <a:pt x="236" y="97"/>
                </a:lnTo>
                <a:lnTo>
                  <a:pt x="236" y="120"/>
                </a:lnTo>
                <a:lnTo>
                  <a:pt x="233" y="144"/>
                </a:lnTo>
                <a:lnTo>
                  <a:pt x="68" y="14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4"/>
          <xdr:cNvSpPr>
            <a:spLocks/>
          </xdr:cNvSpPr>
        </xdr:nvSpPr>
        <xdr:spPr bwMode="auto">
          <a:xfrm>
            <a:off x="5110" y="3645"/>
            <a:ext cx="64" cy="167"/>
          </a:xfrm>
          <a:custGeom>
            <a:avLst/>
            <a:gdLst>
              <a:gd name="T0" fmla="*/ 1 w 128"/>
              <a:gd name="T1" fmla="*/ 0 h 333"/>
              <a:gd name="T2" fmla="*/ 1 w 128"/>
              <a:gd name="T3" fmla="*/ 0 h 333"/>
              <a:gd name="T4" fmla="*/ 1 w 128"/>
              <a:gd name="T5" fmla="*/ 1 h 333"/>
              <a:gd name="T6" fmla="*/ 0 w 128"/>
              <a:gd name="T7" fmla="*/ 1 h 333"/>
              <a:gd name="T8" fmla="*/ 1 w 128"/>
              <a:gd name="T9" fmla="*/ 0 h 3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8" h="333">
                <a:moveTo>
                  <a:pt x="60" y="0"/>
                </a:moveTo>
                <a:lnTo>
                  <a:pt x="128" y="0"/>
                </a:lnTo>
                <a:lnTo>
                  <a:pt x="71" y="333"/>
                </a:lnTo>
                <a:lnTo>
                  <a:pt x="0" y="333"/>
                </a:lnTo>
                <a:lnTo>
                  <a:pt x="6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5"/>
          <xdr:cNvSpPr>
            <a:spLocks/>
          </xdr:cNvSpPr>
        </xdr:nvSpPr>
        <xdr:spPr bwMode="auto">
          <a:xfrm>
            <a:off x="5159" y="3697"/>
            <a:ext cx="82" cy="115"/>
          </a:xfrm>
          <a:custGeom>
            <a:avLst/>
            <a:gdLst>
              <a:gd name="T0" fmla="*/ 0 w 165"/>
              <a:gd name="T1" fmla="*/ 0 h 229"/>
              <a:gd name="T2" fmla="*/ 0 w 165"/>
              <a:gd name="T3" fmla="*/ 0 h 229"/>
              <a:gd name="T4" fmla="*/ 0 w 165"/>
              <a:gd name="T5" fmla="*/ 1 h 229"/>
              <a:gd name="T6" fmla="*/ 0 w 165"/>
              <a:gd name="T7" fmla="*/ 1 h 229"/>
              <a:gd name="T8" fmla="*/ 0 w 165"/>
              <a:gd name="T9" fmla="*/ 1 h 229"/>
              <a:gd name="T10" fmla="*/ 0 w 165"/>
              <a:gd name="T11" fmla="*/ 1 h 229"/>
              <a:gd name="T12" fmla="*/ 0 w 165"/>
              <a:gd name="T13" fmla="*/ 0 h 2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5" h="229">
                <a:moveTo>
                  <a:pt x="165" y="0"/>
                </a:moveTo>
                <a:lnTo>
                  <a:pt x="89" y="0"/>
                </a:lnTo>
                <a:lnTo>
                  <a:pt x="0" y="96"/>
                </a:lnTo>
                <a:lnTo>
                  <a:pt x="58" y="229"/>
                </a:lnTo>
                <a:lnTo>
                  <a:pt x="132" y="229"/>
                </a:lnTo>
                <a:lnTo>
                  <a:pt x="72" y="96"/>
                </a:lnTo>
                <a:lnTo>
                  <a:pt x="165"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6"/>
          <xdr:cNvSpPr>
            <a:spLocks/>
          </xdr:cNvSpPr>
        </xdr:nvSpPr>
        <xdr:spPr bwMode="auto">
          <a:xfrm>
            <a:off x="5354" y="3720"/>
            <a:ext cx="51" cy="25"/>
          </a:xfrm>
          <a:custGeom>
            <a:avLst/>
            <a:gdLst>
              <a:gd name="T0" fmla="*/ 0 w 101"/>
              <a:gd name="T1" fmla="*/ 1 h 50"/>
              <a:gd name="T2" fmla="*/ 1 w 101"/>
              <a:gd name="T3" fmla="*/ 1 h 50"/>
              <a:gd name="T4" fmla="*/ 1 w 101"/>
              <a:gd name="T5" fmla="*/ 1 h 50"/>
              <a:gd name="T6" fmla="*/ 1 w 101"/>
              <a:gd name="T7" fmla="*/ 1 h 50"/>
              <a:gd name="T8" fmla="*/ 1 w 101"/>
              <a:gd name="T9" fmla="*/ 1 h 50"/>
              <a:gd name="T10" fmla="*/ 1 w 101"/>
              <a:gd name="T11" fmla="*/ 1 h 50"/>
              <a:gd name="T12" fmla="*/ 1 w 101"/>
              <a:gd name="T13" fmla="*/ 1 h 50"/>
              <a:gd name="T14" fmla="*/ 1 w 101"/>
              <a:gd name="T15" fmla="*/ 0 h 50"/>
              <a:gd name="T16" fmla="*/ 1 w 101"/>
              <a:gd name="T17" fmla="*/ 0 h 50"/>
              <a:gd name="T18" fmla="*/ 1 w 101"/>
              <a:gd name="T19" fmla="*/ 0 h 50"/>
              <a:gd name="T20" fmla="*/ 1 w 101"/>
              <a:gd name="T21" fmla="*/ 1 h 50"/>
              <a:gd name="T22" fmla="*/ 1 w 101"/>
              <a:gd name="T23" fmla="*/ 1 h 50"/>
              <a:gd name="T24" fmla="*/ 1 w 101"/>
              <a:gd name="T25" fmla="*/ 1 h 50"/>
              <a:gd name="T26" fmla="*/ 1 w 101"/>
              <a:gd name="T27" fmla="*/ 1 h 50"/>
              <a:gd name="T28" fmla="*/ 1 w 101"/>
              <a:gd name="T29" fmla="*/ 1 h 50"/>
              <a:gd name="T30" fmla="*/ 1 w 101"/>
              <a:gd name="T31" fmla="*/ 1 h 50"/>
              <a:gd name="T32" fmla="*/ 1 w 101"/>
              <a:gd name="T33" fmla="*/ 1 h 50"/>
              <a:gd name="T34" fmla="*/ 0 w 101"/>
              <a:gd name="T35" fmla="*/ 1 h 5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01" h="50">
                <a:moveTo>
                  <a:pt x="0" y="50"/>
                </a:moveTo>
                <a:lnTo>
                  <a:pt x="4" y="40"/>
                </a:lnTo>
                <a:lnTo>
                  <a:pt x="7" y="30"/>
                </a:lnTo>
                <a:lnTo>
                  <a:pt x="13" y="20"/>
                </a:lnTo>
                <a:lnTo>
                  <a:pt x="24" y="14"/>
                </a:lnTo>
                <a:lnTo>
                  <a:pt x="30" y="7"/>
                </a:lnTo>
                <a:lnTo>
                  <a:pt x="44" y="3"/>
                </a:lnTo>
                <a:lnTo>
                  <a:pt x="55" y="0"/>
                </a:lnTo>
                <a:lnTo>
                  <a:pt x="67" y="0"/>
                </a:lnTo>
                <a:lnTo>
                  <a:pt x="75" y="0"/>
                </a:lnTo>
                <a:lnTo>
                  <a:pt x="84" y="3"/>
                </a:lnTo>
                <a:lnTo>
                  <a:pt x="91" y="7"/>
                </a:lnTo>
                <a:lnTo>
                  <a:pt x="95" y="14"/>
                </a:lnTo>
                <a:lnTo>
                  <a:pt x="98" y="23"/>
                </a:lnTo>
                <a:lnTo>
                  <a:pt x="101" y="30"/>
                </a:lnTo>
                <a:lnTo>
                  <a:pt x="101" y="40"/>
                </a:lnTo>
                <a:lnTo>
                  <a:pt x="101" y="50"/>
                </a:lnTo>
                <a:lnTo>
                  <a:pt x="0" y="5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7"/>
          <xdr:cNvSpPr>
            <a:spLocks/>
          </xdr:cNvSpPr>
        </xdr:nvSpPr>
        <xdr:spPr bwMode="auto">
          <a:xfrm>
            <a:off x="5481" y="3720"/>
            <a:ext cx="56" cy="70"/>
          </a:xfrm>
          <a:custGeom>
            <a:avLst/>
            <a:gdLst>
              <a:gd name="T0" fmla="*/ 0 w 114"/>
              <a:gd name="T1" fmla="*/ 1 h 140"/>
              <a:gd name="T2" fmla="*/ 0 w 114"/>
              <a:gd name="T3" fmla="*/ 1 h 140"/>
              <a:gd name="T4" fmla="*/ 0 w 114"/>
              <a:gd name="T5" fmla="*/ 1 h 140"/>
              <a:gd name="T6" fmla="*/ 0 w 114"/>
              <a:gd name="T7" fmla="*/ 1 h 140"/>
              <a:gd name="T8" fmla="*/ 0 w 114"/>
              <a:gd name="T9" fmla="*/ 1 h 140"/>
              <a:gd name="T10" fmla="*/ 0 w 114"/>
              <a:gd name="T11" fmla="*/ 1 h 140"/>
              <a:gd name="T12" fmla="*/ 0 w 114"/>
              <a:gd name="T13" fmla="*/ 1 h 140"/>
              <a:gd name="T14" fmla="*/ 0 w 114"/>
              <a:gd name="T15" fmla="*/ 0 h 140"/>
              <a:gd name="T16" fmla="*/ 0 w 114"/>
              <a:gd name="T17" fmla="*/ 0 h 140"/>
              <a:gd name="T18" fmla="*/ 0 w 114"/>
              <a:gd name="T19" fmla="*/ 0 h 140"/>
              <a:gd name="T20" fmla="*/ 0 w 114"/>
              <a:gd name="T21" fmla="*/ 1 h 140"/>
              <a:gd name="T22" fmla="*/ 0 w 114"/>
              <a:gd name="T23" fmla="*/ 1 h 140"/>
              <a:gd name="T24" fmla="*/ 0 w 114"/>
              <a:gd name="T25" fmla="*/ 1 h 140"/>
              <a:gd name="T26" fmla="*/ 0 w 114"/>
              <a:gd name="T27" fmla="*/ 1 h 140"/>
              <a:gd name="T28" fmla="*/ 0 w 114"/>
              <a:gd name="T29" fmla="*/ 1 h 140"/>
              <a:gd name="T30" fmla="*/ 0 w 114"/>
              <a:gd name="T31" fmla="*/ 1 h 140"/>
              <a:gd name="T32" fmla="*/ 0 w 114"/>
              <a:gd name="T33" fmla="*/ 1 h 140"/>
              <a:gd name="T34" fmla="*/ 0 w 114"/>
              <a:gd name="T35" fmla="*/ 1 h 140"/>
              <a:gd name="T36" fmla="*/ 0 w 114"/>
              <a:gd name="T37" fmla="*/ 1 h 140"/>
              <a:gd name="T38" fmla="*/ 0 w 114"/>
              <a:gd name="T39" fmla="*/ 1 h 140"/>
              <a:gd name="T40" fmla="*/ 0 w 114"/>
              <a:gd name="T41" fmla="*/ 1 h 140"/>
              <a:gd name="T42" fmla="*/ 0 w 114"/>
              <a:gd name="T43" fmla="*/ 1 h 140"/>
              <a:gd name="T44" fmla="*/ 0 w 114"/>
              <a:gd name="T45" fmla="*/ 1 h 140"/>
              <a:gd name="T46" fmla="*/ 0 w 114"/>
              <a:gd name="T47" fmla="*/ 1 h 140"/>
              <a:gd name="T48" fmla="*/ 0 w 114"/>
              <a:gd name="T49" fmla="*/ 1 h 140"/>
              <a:gd name="T50" fmla="*/ 0 w 114"/>
              <a:gd name="T51" fmla="*/ 1 h 140"/>
              <a:gd name="T52" fmla="*/ 0 w 114"/>
              <a:gd name="T53" fmla="*/ 1 h 140"/>
              <a:gd name="T54" fmla="*/ 0 w 114"/>
              <a:gd name="T55" fmla="*/ 1 h 140"/>
              <a:gd name="T56" fmla="*/ 0 w 114"/>
              <a:gd name="T57" fmla="*/ 1 h 140"/>
              <a:gd name="T58" fmla="*/ 0 w 114"/>
              <a:gd name="T59" fmla="*/ 1 h 140"/>
              <a:gd name="T60" fmla="*/ 0 w 114"/>
              <a:gd name="T61" fmla="*/ 1 h 140"/>
              <a:gd name="T62" fmla="*/ 0 w 114"/>
              <a:gd name="T63" fmla="*/ 1 h 140"/>
              <a:gd name="T64" fmla="*/ 0 w 114"/>
              <a:gd name="T65" fmla="*/ 1 h 14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14" h="140">
                <a:moveTo>
                  <a:pt x="3" y="67"/>
                </a:moveTo>
                <a:lnTo>
                  <a:pt x="3" y="54"/>
                </a:lnTo>
                <a:lnTo>
                  <a:pt x="10" y="40"/>
                </a:lnTo>
                <a:lnTo>
                  <a:pt x="16" y="30"/>
                </a:lnTo>
                <a:lnTo>
                  <a:pt x="24" y="17"/>
                </a:lnTo>
                <a:lnTo>
                  <a:pt x="33" y="10"/>
                </a:lnTo>
                <a:lnTo>
                  <a:pt x="47" y="3"/>
                </a:lnTo>
                <a:lnTo>
                  <a:pt x="61" y="0"/>
                </a:lnTo>
                <a:lnTo>
                  <a:pt x="77" y="0"/>
                </a:lnTo>
                <a:lnTo>
                  <a:pt x="87" y="0"/>
                </a:lnTo>
                <a:lnTo>
                  <a:pt x="97" y="7"/>
                </a:lnTo>
                <a:lnTo>
                  <a:pt x="104" y="14"/>
                </a:lnTo>
                <a:lnTo>
                  <a:pt x="111" y="23"/>
                </a:lnTo>
                <a:lnTo>
                  <a:pt x="114" y="34"/>
                </a:lnTo>
                <a:lnTo>
                  <a:pt x="114" y="43"/>
                </a:lnTo>
                <a:lnTo>
                  <a:pt x="114" y="57"/>
                </a:lnTo>
                <a:lnTo>
                  <a:pt x="111" y="70"/>
                </a:lnTo>
                <a:lnTo>
                  <a:pt x="108" y="87"/>
                </a:lnTo>
                <a:lnTo>
                  <a:pt x="104" y="100"/>
                </a:lnTo>
                <a:lnTo>
                  <a:pt x="97" y="114"/>
                </a:lnTo>
                <a:lnTo>
                  <a:pt x="87" y="123"/>
                </a:lnTo>
                <a:lnTo>
                  <a:pt x="77" y="134"/>
                </a:lnTo>
                <a:lnTo>
                  <a:pt x="64" y="137"/>
                </a:lnTo>
                <a:lnTo>
                  <a:pt x="50" y="140"/>
                </a:lnTo>
                <a:lnTo>
                  <a:pt x="33" y="140"/>
                </a:lnTo>
                <a:lnTo>
                  <a:pt x="24" y="137"/>
                </a:lnTo>
                <a:lnTo>
                  <a:pt x="16" y="134"/>
                </a:lnTo>
                <a:lnTo>
                  <a:pt x="10" y="127"/>
                </a:lnTo>
                <a:lnTo>
                  <a:pt x="3" y="117"/>
                </a:lnTo>
                <a:lnTo>
                  <a:pt x="0" y="107"/>
                </a:lnTo>
                <a:lnTo>
                  <a:pt x="0" y="97"/>
                </a:lnTo>
                <a:lnTo>
                  <a:pt x="0" y="80"/>
                </a:lnTo>
                <a:lnTo>
                  <a:pt x="3" y="6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18"/>
          <xdr:cNvSpPr>
            <a:spLocks/>
          </xdr:cNvSpPr>
        </xdr:nvSpPr>
        <xdr:spPr bwMode="auto">
          <a:xfrm>
            <a:off x="5645" y="3645"/>
            <a:ext cx="90" cy="167"/>
          </a:xfrm>
          <a:custGeom>
            <a:avLst/>
            <a:gdLst>
              <a:gd name="T0" fmla="*/ 1 w 178"/>
              <a:gd name="T1" fmla="*/ 1 h 333"/>
              <a:gd name="T2" fmla="*/ 1 w 178"/>
              <a:gd name="T3" fmla="*/ 1 h 333"/>
              <a:gd name="T4" fmla="*/ 1 w 178"/>
              <a:gd name="T5" fmla="*/ 1 h 333"/>
              <a:gd name="T6" fmla="*/ 1 w 178"/>
              <a:gd name="T7" fmla="*/ 1 h 333"/>
              <a:gd name="T8" fmla="*/ 1 w 178"/>
              <a:gd name="T9" fmla="*/ 0 h 333"/>
              <a:gd name="T10" fmla="*/ 1 w 178"/>
              <a:gd name="T11" fmla="*/ 0 h 333"/>
              <a:gd name="T12" fmla="*/ 1 w 178"/>
              <a:gd name="T13" fmla="*/ 1 h 333"/>
              <a:gd name="T14" fmla="*/ 1 w 178"/>
              <a:gd name="T15" fmla="*/ 1 h 333"/>
              <a:gd name="T16" fmla="*/ 0 w 178"/>
              <a:gd name="T17" fmla="*/ 1 h 333"/>
              <a:gd name="T18" fmla="*/ 1 w 178"/>
              <a:gd name="T19" fmla="*/ 1 h 333"/>
              <a:gd name="T20" fmla="*/ 1 w 178"/>
              <a:gd name="T21" fmla="*/ 1 h 333"/>
              <a:gd name="T22" fmla="*/ 1 w 178"/>
              <a:gd name="T23" fmla="*/ 1 h 333"/>
              <a:gd name="T24" fmla="*/ 1 w 178"/>
              <a:gd name="T25" fmla="*/ 1 h 333"/>
              <a:gd name="T26" fmla="*/ 1 w 178"/>
              <a:gd name="T27" fmla="*/ 1 h 333"/>
              <a:gd name="T28" fmla="*/ 1 w 178"/>
              <a:gd name="T29" fmla="*/ 1 h 333"/>
              <a:gd name="T30" fmla="*/ 1 w 178"/>
              <a:gd name="T31" fmla="*/ 1 h 333"/>
              <a:gd name="T32" fmla="*/ 1 w 178"/>
              <a:gd name="T33" fmla="*/ 1 h 333"/>
              <a:gd name="T34" fmla="*/ 1 w 178"/>
              <a:gd name="T35" fmla="*/ 1 h 333"/>
              <a:gd name="T36" fmla="*/ 1 w 178"/>
              <a:gd name="T37" fmla="*/ 1 h 333"/>
              <a:gd name="T38" fmla="*/ 1 w 178"/>
              <a:gd name="T39" fmla="*/ 1 h 333"/>
              <a:gd name="T40" fmla="*/ 1 w 178"/>
              <a:gd name="T41" fmla="*/ 1 h 333"/>
              <a:gd name="T42" fmla="*/ 1 w 178"/>
              <a:gd name="T43" fmla="*/ 1 h 333"/>
              <a:gd name="T44" fmla="*/ 1 w 178"/>
              <a:gd name="T45" fmla="*/ 1 h 333"/>
              <a:gd name="T46" fmla="*/ 1 w 178"/>
              <a:gd name="T47" fmla="*/ 1 h 333"/>
              <a:gd name="T48" fmla="*/ 1 w 178"/>
              <a:gd name="T49" fmla="*/ 1 h 333"/>
              <a:gd name="T50" fmla="*/ 1 w 178"/>
              <a:gd name="T51" fmla="*/ 1 h 333"/>
              <a:gd name="T52" fmla="*/ 1 w 178"/>
              <a:gd name="T53" fmla="*/ 1 h 333"/>
              <a:gd name="T54" fmla="*/ 1 w 178"/>
              <a:gd name="T55" fmla="*/ 1 h 333"/>
              <a:gd name="T56" fmla="*/ 1 w 178"/>
              <a:gd name="T57" fmla="*/ 1 h 333"/>
              <a:gd name="T58" fmla="*/ 1 w 178"/>
              <a:gd name="T59" fmla="*/ 1 h 333"/>
              <a:gd name="T60" fmla="*/ 1 w 178"/>
              <a:gd name="T61" fmla="*/ 1 h 333"/>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178" h="333">
                <a:moveTo>
                  <a:pt x="114" y="147"/>
                </a:moveTo>
                <a:lnTo>
                  <a:pt x="169" y="147"/>
                </a:lnTo>
                <a:lnTo>
                  <a:pt x="178" y="104"/>
                </a:lnTo>
                <a:lnTo>
                  <a:pt x="124" y="104"/>
                </a:lnTo>
                <a:lnTo>
                  <a:pt x="138" y="0"/>
                </a:lnTo>
                <a:lnTo>
                  <a:pt x="71" y="0"/>
                </a:lnTo>
                <a:lnTo>
                  <a:pt x="54" y="104"/>
                </a:lnTo>
                <a:lnTo>
                  <a:pt x="3" y="104"/>
                </a:lnTo>
                <a:lnTo>
                  <a:pt x="0" y="147"/>
                </a:lnTo>
                <a:lnTo>
                  <a:pt x="43" y="147"/>
                </a:lnTo>
                <a:lnTo>
                  <a:pt x="20" y="284"/>
                </a:lnTo>
                <a:lnTo>
                  <a:pt x="20" y="293"/>
                </a:lnTo>
                <a:lnTo>
                  <a:pt x="23" y="307"/>
                </a:lnTo>
                <a:lnTo>
                  <a:pt x="27" y="313"/>
                </a:lnTo>
                <a:lnTo>
                  <a:pt x="34" y="320"/>
                </a:lnTo>
                <a:lnTo>
                  <a:pt x="51" y="330"/>
                </a:lnTo>
                <a:lnTo>
                  <a:pt x="71" y="333"/>
                </a:lnTo>
                <a:lnTo>
                  <a:pt x="91" y="333"/>
                </a:lnTo>
                <a:lnTo>
                  <a:pt x="111" y="330"/>
                </a:lnTo>
                <a:lnTo>
                  <a:pt x="128" y="327"/>
                </a:lnTo>
                <a:lnTo>
                  <a:pt x="138" y="324"/>
                </a:lnTo>
                <a:lnTo>
                  <a:pt x="144" y="277"/>
                </a:lnTo>
                <a:lnTo>
                  <a:pt x="141" y="280"/>
                </a:lnTo>
                <a:lnTo>
                  <a:pt x="135" y="284"/>
                </a:lnTo>
                <a:lnTo>
                  <a:pt x="124" y="284"/>
                </a:lnTo>
                <a:lnTo>
                  <a:pt x="114" y="287"/>
                </a:lnTo>
                <a:lnTo>
                  <a:pt x="104" y="287"/>
                </a:lnTo>
                <a:lnTo>
                  <a:pt x="97" y="284"/>
                </a:lnTo>
                <a:lnTo>
                  <a:pt x="94" y="277"/>
                </a:lnTo>
                <a:lnTo>
                  <a:pt x="94" y="270"/>
                </a:lnTo>
                <a:lnTo>
                  <a:pt x="114" y="14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19"/>
          <xdr:cNvSpPr>
            <a:spLocks/>
          </xdr:cNvSpPr>
        </xdr:nvSpPr>
        <xdr:spPr bwMode="auto">
          <a:xfrm>
            <a:off x="5608" y="3645"/>
            <a:ext cx="41" cy="35"/>
          </a:xfrm>
          <a:custGeom>
            <a:avLst/>
            <a:gdLst>
              <a:gd name="T0" fmla="*/ 1 w 82"/>
              <a:gd name="T1" fmla="*/ 0 h 70"/>
              <a:gd name="T2" fmla="*/ 1 w 82"/>
              <a:gd name="T3" fmla="*/ 0 h 70"/>
              <a:gd name="T4" fmla="*/ 1 w 82"/>
              <a:gd name="T5" fmla="*/ 1 h 70"/>
              <a:gd name="T6" fmla="*/ 0 w 82"/>
              <a:gd name="T7" fmla="*/ 1 h 70"/>
              <a:gd name="T8" fmla="*/ 1 w 82"/>
              <a:gd name="T9" fmla="*/ 0 h 7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 h="70">
                <a:moveTo>
                  <a:pt x="11" y="0"/>
                </a:moveTo>
                <a:lnTo>
                  <a:pt x="82" y="0"/>
                </a:lnTo>
                <a:lnTo>
                  <a:pt x="71" y="70"/>
                </a:lnTo>
                <a:lnTo>
                  <a:pt x="0" y="70"/>
                </a:lnTo>
                <a:lnTo>
                  <a:pt x="1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0"/>
          <xdr:cNvSpPr>
            <a:spLocks/>
          </xdr:cNvSpPr>
        </xdr:nvSpPr>
        <xdr:spPr bwMode="auto">
          <a:xfrm>
            <a:off x="5585" y="3697"/>
            <a:ext cx="56" cy="115"/>
          </a:xfrm>
          <a:custGeom>
            <a:avLst/>
            <a:gdLst>
              <a:gd name="T0" fmla="*/ 1 w 112"/>
              <a:gd name="T1" fmla="*/ 0 h 229"/>
              <a:gd name="T2" fmla="*/ 1 w 112"/>
              <a:gd name="T3" fmla="*/ 0 h 229"/>
              <a:gd name="T4" fmla="*/ 1 w 112"/>
              <a:gd name="T5" fmla="*/ 1 h 229"/>
              <a:gd name="T6" fmla="*/ 0 w 112"/>
              <a:gd name="T7" fmla="*/ 1 h 229"/>
              <a:gd name="T8" fmla="*/ 1 w 112"/>
              <a:gd name="T9" fmla="*/ 0 h 2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229">
                <a:moveTo>
                  <a:pt x="41" y="0"/>
                </a:moveTo>
                <a:lnTo>
                  <a:pt x="112" y="0"/>
                </a:lnTo>
                <a:lnTo>
                  <a:pt x="72" y="229"/>
                </a:lnTo>
                <a:lnTo>
                  <a:pt x="0" y="229"/>
                </a:lnTo>
                <a:lnTo>
                  <a:pt x="4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1"/>
          <xdr:cNvSpPr>
            <a:spLocks/>
          </xdr:cNvSpPr>
        </xdr:nvSpPr>
        <xdr:spPr bwMode="auto">
          <a:xfrm>
            <a:off x="5235" y="3693"/>
            <a:ext cx="97" cy="119"/>
          </a:xfrm>
          <a:custGeom>
            <a:avLst/>
            <a:gdLst>
              <a:gd name="T0" fmla="*/ 0 w 196"/>
              <a:gd name="T1" fmla="*/ 1 h 236"/>
              <a:gd name="T2" fmla="*/ 0 w 196"/>
              <a:gd name="T3" fmla="*/ 1 h 236"/>
              <a:gd name="T4" fmla="*/ 0 w 196"/>
              <a:gd name="T5" fmla="*/ 1 h 236"/>
              <a:gd name="T6" fmla="*/ 0 w 196"/>
              <a:gd name="T7" fmla="*/ 1 h 236"/>
              <a:gd name="T8" fmla="*/ 0 w 196"/>
              <a:gd name="T9" fmla="*/ 1 h 236"/>
              <a:gd name="T10" fmla="*/ 0 w 196"/>
              <a:gd name="T11" fmla="*/ 1 h 236"/>
              <a:gd name="T12" fmla="*/ 0 w 196"/>
              <a:gd name="T13" fmla="*/ 1 h 236"/>
              <a:gd name="T14" fmla="*/ 0 w 196"/>
              <a:gd name="T15" fmla="*/ 1 h 236"/>
              <a:gd name="T16" fmla="*/ 0 w 196"/>
              <a:gd name="T17" fmla="*/ 0 h 236"/>
              <a:gd name="T18" fmla="*/ 0 w 196"/>
              <a:gd name="T19" fmla="*/ 1 h 236"/>
              <a:gd name="T20" fmla="*/ 0 w 196"/>
              <a:gd name="T21" fmla="*/ 1 h 236"/>
              <a:gd name="T22" fmla="*/ 0 w 196"/>
              <a:gd name="T23" fmla="*/ 1 h 236"/>
              <a:gd name="T24" fmla="*/ 0 w 196"/>
              <a:gd name="T25" fmla="*/ 1 h 236"/>
              <a:gd name="T26" fmla="*/ 0 w 196"/>
              <a:gd name="T27" fmla="*/ 1 h 236"/>
              <a:gd name="T28" fmla="*/ 0 w 196"/>
              <a:gd name="T29" fmla="*/ 1 h 236"/>
              <a:gd name="T30" fmla="*/ 0 w 196"/>
              <a:gd name="T31" fmla="*/ 1 h 236"/>
              <a:gd name="T32" fmla="*/ 0 w 196"/>
              <a:gd name="T33" fmla="*/ 1 h 236"/>
              <a:gd name="T34" fmla="*/ 0 w 196"/>
              <a:gd name="T35" fmla="*/ 1 h 236"/>
              <a:gd name="T36" fmla="*/ 0 w 196"/>
              <a:gd name="T37" fmla="*/ 1 h 236"/>
              <a:gd name="T38" fmla="*/ 0 w 196"/>
              <a:gd name="T39" fmla="*/ 1 h 236"/>
              <a:gd name="T40" fmla="*/ 0 w 196"/>
              <a:gd name="T41" fmla="*/ 1 h 236"/>
              <a:gd name="T42" fmla="*/ 0 w 196"/>
              <a:gd name="T43" fmla="*/ 1 h 236"/>
              <a:gd name="T44" fmla="*/ 0 w 196"/>
              <a:gd name="T45" fmla="*/ 1 h 236"/>
              <a:gd name="T46" fmla="*/ 0 w 196"/>
              <a:gd name="T47" fmla="*/ 1 h 236"/>
              <a:gd name="T48" fmla="*/ 0 w 196"/>
              <a:gd name="T49" fmla="*/ 1 h 236"/>
              <a:gd name="T50" fmla="*/ 0 w 196"/>
              <a:gd name="T51" fmla="*/ 1 h 2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196" h="236">
                <a:moveTo>
                  <a:pt x="98" y="40"/>
                </a:moveTo>
                <a:lnTo>
                  <a:pt x="101" y="36"/>
                </a:lnTo>
                <a:lnTo>
                  <a:pt x="108" y="33"/>
                </a:lnTo>
                <a:lnTo>
                  <a:pt x="111" y="27"/>
                </a:lnTo>
                <a:lnTo>
                  <a:pt x="118" y="20"/>
                </a:lnTo>
                <a:lnTo>
                  <a:pt x="128" y="13"/>
                </a:lnTo>
                <a:lnTo>
                  <a:pt x="135" y="7"/>
                </a:lnTo>
                <a:lnTo>
                  <a:pt x="145" y="3"/>
                </a:lnTo>
                <a:lnTo>
                  <a:pt x="159" y="0"/>
                </a:lnTo>
                <a:lnTo>
                  <a:pt x="196" y="3"/>
                </a:lnTo>
                <a:lnTo>
                  <a:pt x="182" y="56"/>
                </a:lnTo>
                <a:lnTo>
                  <a:pt x="159" y="53"/>
                </a:lnTo>
                <a:lnTo>
                  <a:pt x="138" y="56"/>
                </a:lnTo>
                <a:lnTo>
                  <a:pt x="125" y="63"/>
                </a:lnTo>
                <a:lnTo>
                  <a:pt x="111" y="70"/>
                </a:lnTo>
                <a:lnTo>
                  <a:pt x="104" y="80"/>
                </a:lnTo>
                <a:lnTo>
                  <a:pt x="101" y="90"/>
                </a:lnTo>
                <a:lnTo>
                  <a:pt x="95" y="100"/>
                </a:lnTo>
                <a:lnTo>
                  <a:pt x="95" y="110"/>
                </a:lnTo>
                <a:lnTo>
                  <a:pt x="91" y="113"/>
                </a:lnTo>
                <a:lnTo>
                  <a:pt x="70" y="236"/>
                </a:lnTo>
                <a:lnTo>
                  <a:pt x="0" y="236"/>
                </a:lnTo>
                <a:lnTo>
                  <a:pt x="37" y="16"/>
                </a:lnTo>
                <a:lnTo>
                  <a:pt x="37" y="7"/>
                </a:lnTo>
                <a:lnTo>
                  <a:pt x="104" y="7"/>
                </a:lnTo>
                <a:lnTo>
                  <a:pt x="98" y="4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22"/>
          <xdr:cNvSpPr>
            <a:spLocks/>
          </xdr:cNvSpPr>
        </xdr:nvSpPr>
        <xdr:spPr bwMode="auto">
          <a:xfrm>
            <a:off x="5445" y="3645"/>
            <a:ext cx="147" cy="170"/>
          </a:xfrm>
          <a:custGeom>
            <a:avLst/>
            <a:gdLst>
              <a:gd name="T0" fmla="*/ 1 w 293"/>
              <a:gd name="T1" fmla="*/ 0 h 340"/>
              <a:gd name="T2" fmla="*/ 1 w 293"/>
              <a:gd name="T3" fmla="*/ 0 h 340"/>
              <a:gd name="T4" fmla="*/ 1 w 293"/>
              <a:gd name="T5" fmla="*/ 1 h 340"/>
              <a:gd name="T6" fmla="*/ 1 w 293"/>
              <a:gd name="T7" fmla="*/ 1 h 340"/>
              <a:gd name="T8" fmla="*/ 1 w 293"/>
              <a:gd name="T9" fmla="*/ 1 h 340"/>
              <a:gd name="T10" fmla="*/ 1 w 293"/>
              <a:gd name="T11" fmla="*/ 1 h 340"/>
              <a:gd name="T12" fmla="*/ 1 w 293"/>
              <a:gd name="T13" fmla="*/ 1 h 340"/>
              <a:gd name="T14" fmla="*/ 1 w 293"/>
              <a:gd name="T15" fmla="*/ 1 h 340"/>
              <a:gd name="T16" fmla="*/ 1 w 293"/>
              <a:gd name="T17" fmla="*/ 1 h 340"/>
              <a:gd name="T18" fmla="*/ 1 w 293"/>
              <a:gd name="T19" fmla="*/ 1 h 340"/>
              <a:gd name="T20" fmla="*/ 1 w 293"/>
              <a:gd name="T21" fmla="*/ 1 h 340"/>
              <a:gd name="T22" fmla="*/ 1 w 293"/>
              <a:gd name="T23" fmla="*/ 1 h 340"/>
              <a:gd name="T24" fmla="*/ 1 w 293"/>
              <a:gd name="T25" fmla="*/ 1 h 340"/>
              <a:gd name="T26" fmla="*/ 1 w 293"/>
              <a:gd name="T27" fmla="*/ 1 h 340"/>
              <a:gd name="T28" fmla="*/ 1 w 293"/>
              <a:gd name="T29" fmla="*/ 1 h 340"/>
              <a:gd name="T30" fmla="*/ 1 w 293"/>
              <a:gd name="T31" fmla="*/ 1 h 340"/>
              <a:gd name="T32" fmla="*/ 1 w 293"/>
              <a:gd name="T33" fmla="*/ 1 h 340"/>
              <a:gd name="T34" fmla="*/ 1 w 293"/>
              <a:gd name="T35" fmla="*/ 1 h 340"/>
              <a:gd name="T36" fmla="*/ 1 w 293"/>
              <a:gd name="T37" fmla="*/ 1 h 340"/>
              <a:gd name="T38" fmla="*/ 0 w 293"/>
              <a:gd name="T39" fmla="*/ 1 h 340"/>
              <a:gd name="T40" fmla="*/ 1 w 293"/>
              <a:gd name="T41" fmla="*/ 1 h 340"/>
              <a:gd name="T42" fmla="*/ 1 w 293"/>
              <a:gd name="T43" fmla="*/ 1 h 340"/>
              <a:gd name="T44" fmla="*/ 1 w 293"/>
              <a:gd name="T45" fmla="*/ 1 h 340"/>
              <a:gd name="T46" fmla="*/ 1 w 293"/>
              <a:gd name="T47" fmla="*/ 1 h 340"/>
              <a:gd name="T48" fmla="*/ 1 w 293"/>
              <a:gd name="T49" fmla="*/ 1 h 340"/>
              <a:gd name="T50" fmla="*/ 1 w 293"/>
              <a:gd name="T51" fmla="*/ 1 h 340"/>
              <a:gd name="T52" fmla="*/ 1 w 293"/>
              <a:gd name="T53" fmla="*/ 1 h 340"/>
              <a:gd name="T54" fmla="*/ 1 w 293"/>
              <a:gd name="T55" fmla="*/ 1 h 340"/>
              <a:gd name="T56" fmla="*/ 1 w 293"/>
              <a:gd name="T57" fmla="*/ 1 h 340"/>
              <a:gd name="T58" fmla="*/ 1 w 293"/>
              <a:gd name="T59" fmla="*/ 1 h 340"/>
              <a:gd name="T60" fmla="*/ 1 w 293"/>
              <a:gd name="T61" fmla="*/ 1 h 340"/>
              <a:gd name="T62" fmla="*/ 1 w 293"/>
              <a:gd name="T63" fmla="*/ 1 h 340"/>
              <a:gd name="T64" fmla="*/ 1 w 293"/>
              <a:gd name="T65" fmla="*/ 1 h 340"/>
              <a:gd name="T66" fmla="*/ 1 w 293"/>
              <a:gd name="T67" fmla="*/ 1 h 340"/>
              <a:gd name="T68" fmla="*/ 1 w 293"/>
              <a:gd name="T69" fmla="*/ 1 h 340"/>
              <a:gd name="T70" fmla="*/ 1 w 293"/>
              <a:gd name="T71" fmla="*/ 1 h 340"/>
              <a:gd name="T72" fmla="*/ 1 w 293"/>
              <a:gd name="T73" fmla="*/ 1 h 340"/>
              <a:gd name="T74" fmla="*/ 1 w 293"/>
              <a:gd name="T75" fmla="*/ 0 h 34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93" h="340">
                <a:moveTo>
                  <a:pt x="222" y="0"/>
                </a:moveTo>
                <a:lnTo>
                  <a:pt x="293" y="0"/>
                </a:lnTo>
                <a:lnTo>
                  <a:pt x="236" y="333"/>
                </a:lnTo>
                <a:lnTo>
                  <a:pt x="168" y="333"/>
                </a:lnTo>
                <a:lnTo>
                  <a:pt x="172" y="307"/>
                </a:lnTo>
                <a:lnTo>
                  <a:pt x="158" y="317"/>
                </a:lnTo>
                <a:lnTo>
                  <a:pt x="148" y="324"/>
                </a:lnTo>
                <a:lnTo>
                  <a:pt x="135" y="330"/>
                </a:lnTo>
                <a:lnTo>
                  <a:pt x="124" y="337"/>
                </a:lnTo>
                <a:lnTo>
                  <a:pt x="112" y="340"/>
                </a:lnTo>
                <a:lnTo>
                  <a:pt x="101" y="340"/>
                </a:lnTo>
                <a:lnTo>
                  <a:pt x="87" y="340"/>
                </a:lnTo>
                <a:lnTo>
                  <a:pt x="78" y="340"/>
                </a:lnTo>
                <a:lnTo>
                  <a:pt x="57" y="337"/>
                </a:lnTo>
                <a:lnTo>
                  <a:pt x="40" y="330"/>
                </a:lnTo>
                <a:lnTo>
                  <a:pt x="27" y="320"/>
                </a:lnTo>
                <a:lnTo>
                  <a:pt x="17" y="307"/>
                </a:lnTo>
                <a:lnTo>
                  <a:pt x="6" y="290"/>
                </a:lnTo>
                <a:lnTo>
                  <a:pt x="3" y="273"/>
                </a:lnTo>
                <a:lnTo>
                  <a:pt x="0" y="250"/>
                </a:lnTo>
                <a:lnTo>
                  <a:pt x="3" y="224"/>
                </a:lnTo>
                <a:lnTo>
                  <a:pt x="6" y="204"/>
                </a:lnTo>
                <a:lnTo>
                  <a:pt x="14" y="180"/>
                </a:lnTo>
                <a:lnTo>
                  <a:pt x="27" y="160"/>
                </a:lnTo>
                <a:lnTo>
                  <a:pt x="40" y="140"/>
                </a:lnTo>
                <a:lnTo>
                  <a:pt x="61" y="124"/>
                </a:lnTo>
                <a:lnTo>
                  <a:pt x="81" y="110"/>
                </a:lnTo>
                <a:lnTo>
                  <a:pt x="104" y="104"/>
                </a:lnTo>
                <a:lnTo>
                  <a:pt x="128" y="100"/>
                </a:lnTo>
                <a:lnTo>
                  <a:pt x="138" y="100"/>
                </a:lnTo>
                <a:lnTo>
                  <a:pt x="148" y="100"/>
                </a:lnTo>
                <a:lnTo>
                  <a:pt x="155" y="100"/>
                </a:lnTo>
                <a:lnTo>
                  <a:pt x="165" y="104"/>
                </a:lnTo>
                <a:lnTo>
                  <a:pt x="175" y="107"/>
                </a:lnTo>
                <a:lnTo>
                  <a:pt x="182" y="113"/>
                </a:lnTo>
                <a:lnTo>
                  <a:pt x="192" y="124"/>
                </a:lnTo>
                <a:lnTo>
                  <a:pt x="199" y="137"/>
                </a:lnTo>
                <a:lnTo>
                  <a:pt x="222"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23"/>
          <xdr:cNvSpPr>
            <a:spLocks/>
          </xdr:cNvSpPr>
        </xdr:nvSpPr>
        <xdr:spPr bwMode="auto">
          <a:xfrm>
            <a:off x="5319" y="3695"/>
            <a:ext cx="118" cy="122"/>
          </a:xfrm>
          <a:custGeom>
            <a:avLst/>
            <a:gdLst>
              <a:gd name="T0" fmla="*/ 1 w 236"/>
              <a:gd name="T1" fmla="*/ 1 h 244"/>
              <a:gd name="T2" fmla="*/ 1 w 236"/>
              <a:gd name="T3" fmla="*/ 1 h 244"/>
              <a:gd name="T4" fmla="*/ 1 w 236"/>
              <a:gd name="T5" fmla="*/ 1 h 244"/>
              <a:gd name="T6" fmla="*/ 1 w 236"/>
              <a:gd name="T7" fmla="*/ 1 h 244"/>
              <a:gd name="T8" fmla="*/ 1 w 236"/>
              <a:gd name="T9" fmla="*/ 1 h 244"/>
              <a:gd name="T10" fmla="*/ 1 w 236"/>
              <a:gd name="T11" fmla="*/ 1 h 244"/>
              <a:gd name="T12" fmla="*/ 1 w 236"/>
              <a:gd name="T13" fmla="*/ 1 h 244"/>
              <a:gd name="T14" fmla="*/ 1 w 236"/>
              <a:gd name="T15" fmla="*/ 1 h 244"/>
              <a:gd name="T16" fmla="*/ 1 w 236"/>
              <a:gd name="T17" fmla="*/ 1 h 244"/>
              <a:gd name="T18" fmla="*/ 1 w 236"/>
              <a:gd name="T19" fmla="*/ 1 h 244"/>
              <a:gd name="T20" fmla="*/ 1 w 236"/>
              <a:gd name="T21" fmla="*/ 1 h 244"/>
              <a:gd name="T22" fmla="*/ 1 w 236"/>
              <a:gd name="T23" fmla="*/ 1 h 244"/>
              <a:gd name="T24" fmla="*/ 1 w 236"/>
              <a:gd name="T25" fmla="*/ 1 h 244"/>
              <a:gd name="T26" fmla="*/ 1 w 236"/>
              <a:gd name="T27" fmla="*/ 1 h 244"/>
              <a:gd name="T28" fmla="*/ 1 w 236"/>
              <a:gd name="T29" fmla="*/ 1 h 244"/>
              <a:gd name="T30" fmla="*/ 1 w 236"/>
              <a:gd name="T31" fmla="*/ 1 h 244"/>
              <a:gd name="T32" fmla="*/ 1 w 236"/>
              <a:gd name="T33" fmla="*/ 1 h 244"/>
              <a:gd name="T34" fmla="*/ 1 w 236"/>
              <a:gd name="T35" fmla="*/ 1 h 244"/>
              <a:gd name="T36" fmla="*/ 1 w 236"/>
              <a:gd name="T37" fmla="*/ 1 h 244"/>
              <a:gd name="T38" fmla="*/ 1 w 236"/>
              <a:gd name="T39" fmla="*/ 1 h 244"/>
              <a:gd name="T40" fmla="*/ 1 w 236"/>
              <a:gd name="T41" fmla="*/ 1 h 244"/>
              <a:gd name="T42" fmla="*/ 1 w 236"/>
              <a:gd name="T43" fmla="*/ 1 h 244"/>
              <a:gd name="T44" fmla="*/ 1 w 236"/>
              <a:gd name="T45" fmla="*/ 1 h 244"/>
              <a:gd name="T46" fmla="*/ 1 w 236"/>
              <a:gd name="T47" fmla="*/ 1 h 244"/>
              <a:gd name="T48" fmla="*/ 1 w 236"/>
              <a:gd name="T49" fmla="*/ 1 h 244"/>
              <a:gd name="T50" fmla="*/ 1 w 236"/>
              <a:gd name="T51" fmla="*/ 1 h 244"/>
              <a:gd name="T52" fmla="*/ 1 w 236"/>
              <a:gd name="T53" fmla="*/ 1 h 244"/>
              <a:gd name="T54" fmla="*/ 1 w 236"/>
              <a:gd name="T55" fmla="*/ 1 h 244"/>
              <a:gd name="T56" fmla="*/ 1 w 236"/>
              <a:gd name="T57" fmla="*/ 1 h 244"/>
              <a:gd name="T58" fmla="*/ 1 w 236"/>
              <a:gd name="T59" fmla="*/ 1 h 244"/>
              <a:gd name="T60" fmla="*/ 1 w 236"/>
              <a:gd name="T61" fmla="*/ 1 h 244"/>
              <a:gd name="T62" fmla="*/ 1 w 236"/>
              <a:gd name="T63" fmla="*/ 1 h 244"/>
              <a:gd name="T64" fmla="*/ 0 w 236"/>
              <a:gd name="T65" fmla="*/ 1 h 244"/>
              <a:gd name="T66" fmla="*/ 0 w 236"/>
              <a:gd name="T67" fmla="*/ 1 h 244"/>
              <a:gd name="T68" fmla="*/ 1 w 236"/>
              <a:gd name="T69" fmla="*/ 1 h 244"/>
              <a:gd name="T70" fmla="*/ 1 w 236"/>
              <a:gd name="T71" fmla="*/ 1 h 244"/>
              <a:gd name="T72" fmla="*/ 1 w 236"/>
              <a:gd name="T73" fmla="*/ 1 h 244"/>
              <a:gd name="T74" fmla="*/ 1 w 236"/>
              <a:gd name="T75" fmla="*/ 1 h 244"/>
              <a:gd name="T76" fmla="*/ 1 w 236"/>
              <a:gd name="T77" fmla="*/ 1 h 244"/>
              <a:gd name="T78" fmla="*/ 1 w 236"/>
              <a:gd name="T79" fmla="*/ 1 h 244"/>
              <a:gd name="T80" fmla="*/ 1 w 236"/>
              <a:gd name="T81" fmla="*/ 1 h 244"/>
              <a:gd name="T82" fmla="*/ 1 w 236"/>
              <a:gd name="T83" fmla="*/ 0 h 244"/>
              <a:gd name="T84" fmla="*/ 1 w 236"/>
              <a:gd name="T85" fmla="*/ 0 h 244"/>
              <a:gd name="T86" fmla="*/ 1 w 236"/>
              <a:gd name="T87" fmla="*/ 1 h 244"/>
              <a:gd name="T88" fmla="*/ 1 w 236"/>
              <a:gd name="T89" fmla="*/ 1 h 244"/>
              <a:gd name="T90" fmla="*/ 1 w 236"/>
              <a:gd name="T91" fmla="*/ 1 h 244"/>
              <a:gd name="T92" fmla="*/ 1 w 236"/>
              <a:gd name="T93" fmla="*/ 1 h 244"/>
              <a:gd name="T94" fmla="*/ 1 w 236"/>
              <a:gd name="T95" fmla="*/ 1 h 244"/>
              <a:gd name="T96" fmla="*/ 1 w 236"/>
              <a:gd name="T97" fmla="*/ 1 h 244"/>
              <a:gd name="T98" fmla="*/ 1 w 236"/>
              <a:gd name="T99" fmla="*/ 1 h 244"/>
              <a:gd name="T100" fmla="*/ 1 w 236"/>
              <a:gd name="T101" fmla="*/ 1 h 244"/>
              <a:gd name="T102" fmla="*/ 1 w 236"/>
              <a:gd name="T103" fmla="*/ 1 h 244"/>
              <a:gd name="T104" fmla="*/ 1 w 236"/>
              <a:gd name="T105" fmla="*/ 1 h 244"/>
              <a:gd name="T106" fmla="*/ 1 w 236"/>
              <a:gd name="T107" fmla="*/ 1 h 244"/>
              <a:gd name="T108" fmla="*/ 1 w 236"/>
              <a:gd name="T109" fmla="*/ 1 h 24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36" h="244">
                <a:moveTo>
                  <a:pt x="68" y="144"/>
                </a:moveTo>
                <a:lnTo>
                  <a:pt x="68" y="150"/>
                </a:lnTo>
                <a:lnTo>
                  <a:pt x="68" y="157"/>
                </a:lnTo>
                <a:lnTo>
                  <a:pt x="75" y="167"/>
                </a:lnTo>
                <a:lnTo>
                  <a:pt x="78" y="177"/>
                </a:lnTo>
                <a:lnTo>
                  <a:pt x="88" y="184"/>
                </a:lnTo>
                <a:lnTo>
                  <a:pt x="98" y="190"/>
                </a:lnTo>
                <a:lnTo>
                  <a:pt x="109" y="193"/>
                </a:lnTo>
                <a:lnTo>
                  <a:pt x="121" y="193"/>
                </a:lnTo>
                <a:lnTo>
                  <a:pt x="135" y="197"/>
                </a:lnTo>
                <a:lnTo>
                  <a:pt x="149" y="193"/>
                </a:lnTo>
                <a:lnTo>
                  <a:pt x="162" y="193"/>
                </a:lnTo>
                <a:lnTo>
                  <a:pt x="175" y="190"/>
                </a:lnTo>
                <a:lnTo>
                  <a:pt x="186" y="187"/>
                </a:lnTo>
                <a:lnTo>
                  <a:pt x="196" y="184"/>
                </a:lnTo>
                <a:lnTo>
                  <a:pt x="202" y="177"/>
                </a:lnTo>
                <a:lnTo>
                  <a:pt x="209" y="173"/>
                </a:lnTo>
                <a:lnTo>
                  <a:pt x="199" y="227"/>
                </a:lnTo>
                <a:lnTo>
                  <a:pt x="196" y="227"/>
                </a:lnTo>
                <a:lnTo>
                  <a:pt x="189" y="230"/>
                </a:lnTo>
                <a:lnTo>
                  <a:pt x="182" y="233"/>
                </a:lnTo>
                <a:lnTo>
                  <a:pt x="175" y="233"/>
                </a:lnTo>
                <a:lnTo>
                  <a:pt x="166" y="237"/>
                </a:lnTo>
                <a:lnTo>
                  <a:pt x="155" y="240"/>
                </a:lnTo>
                <a:lnTo>
                  <a:pt x="141" y="240"/>
                </a:lnTo>
                <a:lnTo>
                  <a:pt x="126" y="244"/>
                </a:lnTo>
                <a:lnTo>
                  <a:pt x="95" y="240"/>
                </a:lnTo>
                <a:lnTo>
                  <a:pt x="64" y="237"/>
                </a:lnTo>
                <a:lnTo>
                  <a:pt x="44" y="227"/>
                </a:lnTo>
                <a:lnTo>
                  <a:pt x="28" y="213"/>
                </a:lnTo>
                <a:lnTo>
                  <a:pt x="14" y="200"/>
                </a:lnTo>
                <a:lnTo>
                  <a:pt x="3" y="180"/>
                </a:lnTo>
                <a:lnTo>
                  <a:pt x="0" y="160"/>
                </a:lnTo>
                <a:lnTo>
                  <a:pt x="0" y="137"/>
                </a:lnTo>
                <a:lnTo>
                  <a:pt x="3" y="107"/>
                </a:lnTo>
                <a:lnTo>
                  <a:pt x="14" y="80"/>
                </a:lnTo>
                <a:lnTo>
                  <a:pt x="28" y="57"/>
                </a:lnTo>
                <a:lnTo>
                  <a:pt x="44" y="37"/>
                </a:lnTo>
                <a:lnTo>
                  <a:pt x="64" y="20"/>
                </a:lnTo>
                <a:lnTo>
                  <a:pt x="84" y="10"/>
                </a:lnTo>
                <a:lnTo>
                  <a:pt x="109" y="4"/>
                </a:lnTo>
                <a:lnTo>
                  <a:pt x="132" y="0"/>
                </a:lnTo>
                <a:lnTo>
                  <a:pt x="152" y="0"/>
                </a:lnTo>
                <a:lnTo>
                  <a:pt x="169" y="4"/>
                </a:lnTo>
                <a:lnTo>
                  <a:pt x="182" y="7"/>
                </a:lnTo>
                <a:lnTo>
                  <a:pt x="196" y="13"/>
                </a:lnTo>
                <a:lnTo>
                  <a:pt x="206" y="20"/>
                </a:lnTo>
                <a:lnTo>
                  <a:pt x="216" y="30"/>
                </a:lnTo>
                <a:lnTo>
                  <a:pt x="222" y="40"/>
                </a:lnTo>
                <a:lnTo>
                  <a:pt x="226" y="50"/>
                </a:lnTo>
                <a:lnTo>
                  <a:pt x="233" y="70"/>
                </a:lnTo>
                <a:lnTo>
                  <a:pt x="236" y="97"/>
                </a:lnTo>
                <a:lnTo>
                  <a:pt x="236" y="120"/>
                </a:lnTo>
                <a:lnTo>
                  <a:pt x="233" y="144"/>
                </a:lnTo>
                <a:lnTo>
                  <a:pt x="68" y="144"/>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 name="Freeform 24"/>
          <xdr:cNvSpPr>
            <a:spLocks/>
          </xdr:cNvSpPr>
        </xdr:nvSpPr>
        <xdr:spPr bwMode="auto">
          <a:xfrm>
            <a:off x="5110" y="3645"/>
            <a:ext cx="64" cy="167"/>
          </a:xfrm>
          <a:custGeom>
            <a:avLst/>
            <a:gdLst>
              <a:gd name="T0" fmla="*/ 1 w 128"/>
              <a:gd name="T1" fmla="*/ 0 h 333"/>
              <a:gd name="T2" fmla="*/ 1 w 128"/>
              <a:gd name="T3" fmla="*/ 0 h 333"/>
              <a:gd name="T4" fmla="*/ 1 w 128"/>
              <a:gd name="T5" fmla="*/ 1 h 333"/>
              <a:gd name="T6" fmla="*/ 0 w 128"/>
              <a:gd name="T7" fmla="*/ 1 h 333"/>
              <a:gd name="T8" fmla="*/ 1 w 128"/>
              <a:gd name="T9" fmla="*/ 0 h 3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8" h="333">
                <a:moveTo>
                  <a:pt x="60" y="0"/>
                </a:moveTo>
                <a:lnTo>
                  <a:pt x="128" y="0"/>
                </a:lnTo>
                <a:lnTo>
                  <a:pt x="71" y="333"/>
                </a:lnTo>
                <a:lnTo>
                  <a:pt x="0" y="333"/>
                </a:lnTo>
                <a:lnTo>
                  <a:pt x="60"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 name="Freeform 25"/>
          <xdr:cNvSpPr>
            <a:spLocks/>
          </xdr:cNvSpPr>
        </xdr:nvSpPr>
        <xdr:spPr bwMode="auto">
          <a:xfrm>
            <a:off x="5159" y="3697"/>
            <a:ext cx="82" cy="115"/>
          </a:xfrm>
          <a:custGeom>
            <a:avLst/>
            <a:gdLst>
              <a:gd name="T0" fmla="*/ 0 w 165"/>
              <a:gd name="T1" fmla="*/ 0 h 229"/>
              <a:gd name="T2" fmla="*/ 0 w 165"/>
              <a:gd name="T3" fmla="*/ 0 h 229"/>
              <a:gd name="T4" fmla="*/ 0 w 165"/>
              <a:gd name="T5" fmla="*/ 1 h 229"/>
              <a:gd name="T6" fmla="*/ 0 w 165"/>
              <a:gd name="T7" fmla="*/ 1 h 229"/>
              <a:gd name="T8" fmla="*/ 0 w 165"/>
              <a:gd name="T9" fmla="*/ 1 h 229"/>
              <a:gd name="T10" fmla="*/ 0 w 165"/>
              <a:gd name="T11" fmla="*/ 1 h 229"/>
              <a:gd name="T12" fmla="*/ 0 w 165"/>
              <a:gd name="T13" fmla="*/ 0 h 2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5" h="229">
                <a:moveTo>
                  <a:pt x="165" y="0"/>
                </a:moveTo>
                <a:lnTo>
                  <a:pt x="89" y="0"/>
                </a:lnTo>
                <a:lnTo>
                  <a:pt x="0" y="96"/>
                </a:lnTo>
                <a:lnTo>
                  <a:pt x="58" y="229"/>
                </a:lnTo>
                <a:lnTo>
                  <a:pt x="132" y="229"/>
                </a:lnTo>
                <a:lnTo>
                  <a:pt x="72" y="96"/>
                </a:lnTo>
                <a:lnTo>
                  <a:pt x="165"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 name="Freeform 26"/>
          <xdr:cNvSpPr>
            <a:spLocks/>
          </xdr:cNvSpPr>
        </xdr:nvSpPr>
        <xdr:spPr bwMode="auto">
          <a:xfrm>
            <a:off x="5354" y="3720"/>
            <a:ext cx="51" cy="25"/>
          </a:xfrm>
          <a:custGeom>
            <a:avLst/>
            <a:gdLst>
              <a:gd name="T0" fmla="*/ 0 w 101"/>
              <a:gd name="T1" fmla="*/ 1 h 50"/>
              <a:gd name="T2" fmla="*/ 1 w 101"/>
              <a:gd name="T3" fmla="*/ 1 h 50"/>
              <a:gd name="T4" fmla="*/ 1 w 101"/>
              <a:gd name="T5" fmla="*/ 1 h 50"/>
              <a:gd name="T6" fmla="*/ 1 w 101"/>
              <a:gd name="T7" fmla="*/ 1 h 50"/>
              <a:gd name="T8" fmla="*/ 1 w 101"/>
              <a:gd name="T9" fmla="*/ 1 h 50"/>
              <a:gd name="T10" fmla="*/ 1 w 101"/>
              <a:gd name="T11" fmla="*/ 1 h 50"/>
              <a:gd name="T12" fmla="*/ 1 w 101"/>
              <a:gd name="T13" fmla="*/ 1 h 50"/>
              <a:gd name="T14" fmla="*/ 1 w 101"/>
              <a:gd name="T15" fmla="*/ 0 h 50"/>
              <a:gd name="T16" fmla="*/ 1 w 101"/>
              <a:gd name="T17" fmla="*/ 0 h 50"/>
              <a:gd name="T18" fmla="*/ 1 w 101"/>
              <a:gd name="T19" fmla="*/ 0 h 50"/>
              <a:gd name="T20" fmla="*/ 1 w 101"/>
              <a:gd name="T21" fmla="*/ 1 h 50"/>
              <a:gd name="T22" fmla="*/ 1 w 101"/>
              <a:gd name="T23" fmla="*/ 1 h 50"/>
              <a:gd name="T24" fmla="*/ 1 w 101"/>
              <a:gd name="T25" fmla="*/ 1 h 50"/>
              <a:gd name="T26" fmla="*/ 1 w 101"/>
              <a:gd name="T27" fmla="*/ 1 h 50"/>
              <a:gd name="T28" fmla="*/ 1 w 101"/>
              <a:gd name="T29" fmla="*/ 1 h 50"/>
              <a:gd name="T30" fmla="*/ 1 w 101"/>
              <a:gd name="T31" fmla="*/ 1 h 50"/>
              <a:gd name="T32" fmla="*/ 1 w 101"/>
              <a:gd name="T33" fmla="*/ 1 h 50"/>
              <a:gd name="T34" fmla="*/ 0 w 101"/>
              <a:gd name="T35" fmla="*/ 1 h 5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01" h="50">
                <a:moveTo>
                  <a:pt x="0" y="50"/>
                </a:moveTo>
                <a:lnTo>
                  <a:pt x="4" y="40"/>
                </a:lnTo>
                <a:lnTo>
                  <a:pt x="7" y="30"/>
                </a:lnTo>
                <a:lnTo>
                  <a:pt x="13" y="20"/>
                </a:lnTo>
                <a:lnTo>
                  <a:pt x="24" y="14"/>
                </a:lnTo>
                <a:lnTo>
                  <a:pt x="30" y="7"/>
                </a:lnTo>
                <a:lnTo>
                  <a:pt x="44" y="3"/>
                </a:lnTo>
                <a:lnTo>
                  <a:pt x="55" y="0"/>
                </a:lnTo>
                <a:lnTo>
                  <a:pt x="67" y="0"/>
                </a:lnTo>
                <a:lnTo>
                  <a:pt x="75" y="0"/>
                </a:lnTo>
                <a:lnTo>
                  <a:pt x="84" y="3"/>
                </a:lnTo>
                <a:lnTo>
                  <a:pt x="91" y="7"/>
                </a:lnTo>
                <a:lnTo>
                  <a:pt x="95" y="14"/>
                </a:lnTo>
                <a:lnTo>
                  <a:pt x="98" y="23"/>
                </a:lnTo>
                <a:lnTo>
                  <a:pt x="101" y="30"/>
                </a:lnTo>
                <a:lnTo>
                  <a:pt x="101" y="40"/>
                </a:lnTo>
                <a:lnTo>
                  <a:pt x="101" y="50"/>
                </a:lnTo>
                <a:lnTo>
                  <a:pt x="0" y="5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 name="Freeform 27"/>
          <xdr:cNvSpPr>
            <a:spLocks/>
          </xdr:cNvSpPr>
        </xdr:nvSpPr>
        <xdr:spPr bwMode="auto">
          <a:xfrm>
            <a:off x="5481" y="3720"/>
            <a:ext cx="56" cy="70"/>
          </a:xfrm>
          <a:custGeom>
            <a:avLst/>
            <a:gdLst>
              <a:gd name="T0" fmla="*/ 0 w 114"/>
              <a:gd name="T1" fmla="*/ 1 h 140"/>
              <a:gd name="T2" fmla="*/ 0 w 114"/>
              <a:gd name="T3" fmla="*/ 1 h 140"/>
              <a:gd name="T4" fmla="*/ 0 w 114"/>
              <a:gd name="T5" fmla="*/ 1 h 140"/>
              <a:gd name="T6" fmla="*/ 0 w 114"/>
              <a:gd name="T7" fmla="*/ 1 h 140"/>
              <a:gd name="T8" fmla="*/ 0 w 114"/>
              <a:gd name="T9" fmla="*/ 1 h 140"/>
              <a:gd name="T10" fmla="*/ 0 w 114"/>
              <a:gd name="T11" fmla="*/ 1 h 140"/>
              <a:gd name="T12" fmla="*/ 0 w 114"/>
              <a:gd name="T13" fmla="*/ 1 h 140"/>
              <a:gd name="T14" fmla="*/ 0 w 114"/>
              <a:gd name="T15" fmla="*/ 0 h 140"/>
              <a:gd name="T16" fmla="*/ 0 w 114"/>
              <a:gd name="T17" fmla="*/ 0 h 140"/>
              <a:gd name="T18" fmla="*/ 0 w 114"/>
              <a:gd name="T19" fmla="*/ 0 h 140"/>
              <a:gd name="T20" fmla="*/ 0 w 114"/>
              <a:gd name="T21" fmla="*/ 1 h 140"/>
              <a:gd name="T22" fmla="*/ 0 w 114"/>
              <a:gd name="T23" fmla="*/ 1 h 140"/>
              <a:gd name="T24" fmla="*/ 0 w 114"/>
              <a:gd name="T25" fmla="*/ 1 h 140"/>
              <a:gd name="T26" fmla="*/ 0 w 114"/>
              <a:gd name="T27" fmla="*/ 1 h 140"/>
              <a:gd name="T28" fmla="*/ 0 w 114"/>
              <a:gd name="T29" fmla="*/ 1 h 140"/>
              <a:gd name="T30" fmla="*/ 0 w 114"/>
              <a:gd name="T31" fmla="*/ 1 h 140"/>
              <a:gd name="T32" fmla="*/ 0 w 114"/>
              <a:gd name="T33" fmla="*/ 1 h 140"/>
              <a:gd name="T34" fmla="*/ 0 w 114"/>
              <a:gd name="T35" fmla="*/ 1 h 140"/>
              <a:gd name="T36" fmla="*/ 0 w 114"/>
              <a:gd name="T37" fmla="*/ 1 h 140"/>
              <a:gd name="T38" fmla="*/ 0 w 114"/>
              <a:gd name="T39" fmla="*/ 1 h 140"/>
              <a:gd name="T40" fmla="*/ 0 w 114"/>
              <a:gd name="T41" fmla="*/ 1 h 140"/>
              <a:gd name="T42" fmla="*/ 0 w 114"/>
              <a:gd name="T43" fmla="*/ 1 h 140"/>
              <a:gd name="T44" fmla="*/ 0 w 114"/>
              <a:gd name="T45" fmla="*/ 1 h 140"/>
              <a:gd name="T46" fmla="*/ 0 w 114"/>
              <a:gd name="T47" fmla="*/ 1 h 140"/>
              <a:gd name="T48" fmla="*/ 0 w 114"/>
              <a:gd name="T49" fmla="*/ 1 h 140"/>
              <a:gd name="T50" fmla="*/ 0 w 114"/>
              <a:gd name="T51" fmla="*/ 1 h 140"/>
              <a:gd name="T52" fmla="*/ 0 w 114"/>
              <a:gd name="T53" fmla="*/ 1 h 140"/>
              <a:gd name="T54" fmla="*/ 0 w 114"/>
              <a:gd name="T55" fmla="*/ 1 h 140"/>
              <a:gd name="T56" fmla="*/ 0 w 114"/>
              <a:gd name="T57" fmla="*/ 1 h 140"/>
              <a:gd name="T58" fmla="*/ 0 w 114"/>
              <a:gd name="T59" fmla="*/ 1 h 140"/>
              <a:gd name="T60" fmla="*/ 0 w 114"/>
              <a:gd name="T61" fmla="*/ 1 h 140"/>
              <a:gd name="T62" fmla="*/ 0 w 114"/>
              <a:gd name="T63" fmla="*/ 1 h 140"/>
              <a:gd name="T64" fmla="*/ 0 w 114"/>
              <a:gd name="T65" fmla="*/ 1 h 14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14" h="140">
                <a:moveTo>
                  <a:pt x="3" y="67"/>
                </a:moveTo>
                <a:lnTo>
                  <a:pt x="3" y="54"/>
                </a:lnTo>
                <a:lnTo>
                  <a:pt x="10" y="40"/>
                </a:lnTo>
                <a:lnTo>
                  <a:pt x="16" y="30"/>
                </a:lnTo>
                <a:lnTo>
                  <a:pt x="24" y="17"/>
                </a:lnTo>
                <a:lnTo>
                  <a:pt x="33" y="10"/>
                </a:lnTo>
                <a:lnTo>
                  <a:pt x="47" y="3"/>
                </a:lnTo>
                <a:lnTo>
                  <a:pt x="61" y="0"/>
                </a:lnTo>
                <a:lnTo>
                  <a:pt x="77" y="0"/>
                </a:lnTo>
                <a:lnTo>
                  <a:pt x="87" y="0"/>
                </a:lnTo>
                <a:lnTo>
                  <a:pt x="97" y="7"/>
                </a:lnTo>
                <a:lnTo>
                  <a:pt x="104" y="14"/>
                </a:lnTo>
                <a:lnTo>
                  <a:pt x="111" y="23"/>
                </a:lnTo>
                <a:lnTo>
                  <a:pt x="114" y="34"/>
                </a:lnTo>
                <a:lnTo>
                  <a:pt x="114" y="43"/>
                </a:lnTo>
                <a:lnTo>
                  <a:pt x="114" y="57"/>
                </a:lnTo>
                <a:lnTo>
                  <a:pt x="111" y="70"/>
                </a:lnTo>
                <a:lnTo>
                  <a:pt x="108" y="87"/>
                </a:lnTo>
                <a:lnTo>
                  <a:pt x="104" y="100"/>
                </a:lnTo>
                <a:lnTo>
                  <a:pt x="97" y="114"/>
                </a:lnTo>
                <a:lnTo>
                  <a:pt x="87" y="123"/>
                </a:lnTo>
                <a:lnTo>
                  <a:pt x="77" y="134"/>
                </a:lnTo>
                <a:lnTo>
                  <a:pt x="64" y="137"/>
                </a:lnTo>
                <a:lnTo>
                  <a:pt x="50" y="140"/>
                </a:lnTo>
                <a:lnTo>
                  <a:pt x="33" y="140"/>
                </a:lnTo>
                <a:lnTo>
                  <a:pt x="24" y="137"/>
                </a:lnTo>
                <a:lnTo>
                  <a:pt x="16" y="134"/>
                </a:lnTo>
                <a:lnTo>
                  <a:pt x="10" y="127"/>
                </a:lnTo>
                <a:lnTo>
                  <a:pt x="3" y="117"/>
                </a:lnTo>
                <a:lnTo>
                  <a:pt x="0" y="107"/>
                </a:lnTo>
                <a:lnTo>
                  <a:pt x="0" y="97"/>
                </a:lnTo>
                <a:lnTo>
                  <a:pt x="0" y="80"/>
                </a:lnTo>
                <a:lnTo>
                  <a:pt x="3" y="67"/>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 name="Freeform 28"/>
          <xdr:cNvSpPr>
            <a:spLocks/>
          </xdr:cNvSpPr>
        </xdr:nvSpPr>
        <xdr:spPr bwMode="auto">
          <a:xfrm>
            <a:off x="5645" y="3645"/>
            <a:ext cx="90" cy="167"/>
          </a:xfrm>
          <a:custGeom>
            <a:avLst/>
            <a:gdLst>
              <a:gd name="T0" fmla="*/ 1 w 178"/>
              <a:gd name="T1" fmla="*/ 1 h 333"/>
              <a:gd name="T2" fmla="*/ 1 w 178"/>
              <a:gd name="T3" fmla="*/ 1 h 333"/>
              <a:gd name="T4" fmla="*/ 1 w 178"/>
              <a:gd name="T5" fmla="*/ 1 h 333"/>
              <a:gd name="T6" fmla="*/ 1 w 178"/>
              <a:gd name="T7" fmla="*/ 1 h 333"/>
              <a:gd name="T8" fmla="*/ 1 w 178"/>
              <a:gd name="T9" fmla="*/ 0 h 333"/>
              <a:gd name="T10" fmla="*/ 1 w 178"/>
              <a:gd name="T11" fmla="*/ 0 h 333"/>
              <a:gd name="T12" fmla="*/ 1 w 178"/>
              <a:gd name="T13" fmla="*/ 1 h 333"/>
              <a:gd name="T14" fmla="*/ 1 w 178"/>
              <a:gd name="T15" fmla="*/ 1 h 333"/>
              <a:gd name="T16" fmla="*/ 0 w 178"/>
              <a:gd name="T17" fmla="*/ 1 h 333"/>
              <a:gd name="T18" fmla="*/ 1 w 178"/>
              <a:gd name="T19" fmla="*/ 1 h 333"/>
              <a:gd name="T20" fmla="*/ 1 w 178"/>
              <a:gd name="T21" fmla="*/ 1 h 333"/>
              <a:gd name="T22" fmla="*/ 1 w 178"/>
              <a:gd name="T23" fmla="*/ 1 h 333"/>
              <a:gd name="T24" fmla="*/ 1 w 178"/>
              <a:gd name="T25" fmla="*/ 1 h 333"/>
              <a:gd name="T26" fmla="*/ 1 w 178"/>
              <a:gd name="T27" fmla="*/ 1 h 333"/>
              <a:gd name="T28" fmla="*/ 1 w 178"/>
              <a:gd name="T29" fmla="*/ 1 h 333"/>
              <a:gd name="T30" fmla="*/ 1 w 178"/>
              <a:gd name="T31" fmla="*/ 1 h 333"/>
              <a:gd name="T32" fmla="*/ 1 w 178"/>
              <a:gd name="T33" fmla="*/ 1 h 333"/>
              <a:gd name="T34" fmla="*/ 1 w 178"/>
              <a:gd name="T35" fmla="*/ 1 h 333"/>
              <a:gd name="T36" fmla="*/ 1 w 178"/>
              <a:gd name="T37" fmla="*/ 1 h 333"/>
              <a:gd name="T38" fmla="*/ 1 w 178"/>
              <a:gd name="T39" fmla="*/ 1 h 333"/>
              <a:gd name="T40" fmla="*/ 1 w 178"/>
              <a:gd name="T41" fmla="*/ 1 h 333"/>
              <a:gd name="T42" fmla="*/ 1 w 178"/>
              <a:gd name="T43" fmla="*/ 1 h 333"/>
              <a:gd name="T44" fmla="*/ 1 w 178"/>
              <a:gd name="T45" fmla="*/ 1 h 333"/>
              <a:gd name="T46" fmla="*/ 1 w 178"/>
              <a:gd name="T47" fmla="*/ 1 h 333"/>
              <a:gd name="T48" fmla="*/ 1 w 178"/>
              <a:gd name="T49" fmla="*/ 1 h 333"/>
              <a:gd name="T50" fmla="*/ 1 w 178"/>
              <a:gd name="T51" fmla="*/ 1 h 333"/>
              <a:gd name="T52" fmla="*/ 1 w 178"/>
              <a:gd name="T53" fmla="*/ 1 h 333"/>
              <a:gd name="T54" fmla="*/ 1 w 178"/>
              <a:gd name="T55" fmla="*/ 1 h 333"/>
              <a:gd name="T56" fmla="*/ 1 w 178"/>
              <a:gd name="T57" fmla="*/ 1 h 333"/>
              <a:gd name="T58" fmla="*/ 1 w 178"/>
              <a:gd name="T59" fmla="*/ 1 h 333"/>
              <a:gd name="T60" fmla="*/ 1 w 178"/>
              <a:gd name="T61" fmla="*/ 1 h 333"/>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178" h="333">
                <a:moveTo>
                  <a:pt x="114" y="147"/>
                </a:moveTo>
                <a:lnTo>
                  <a:pt x="169" y="147"/>
                </a:lnTo>
                <a:lnTo>
                  <a:pt x="178" y="104"/>
                </a:lnTo>
                <a:lnTo>
                  <a:pt x="124" y="104"/>
                </a:lnTo>
                <a:lnTo>
                  <a:pt x="138" y="0"/>
                </a:lnTo>
                <a:lnTo>
                  <a:pt x="71" y="0"/>
                </a:lnTo>
                <a:lnTo>
                  <a:pt x="54" y="104"/>
                </a:lnTo>
                <a:lnTo>
                  <a:pt x="3" y="104"/>
                </a:lnTo>
                <a:lnTo>
                  <a:pt x="0" y="147"/>
                </a:lnTo>
                <a:lnTo>
                  <a:pt x="43" y="147"/>
                </a:lnTo>
                <a:lnTo>
                  <a:pt x="20" y="284"/>
                </a:lnTo>
                <a:lnTo>
                  <a:pt x="20" y="293"/>
                </a:lnTo>
                <a:lnTo>
                  <a:pt x="23" y="307"/>
                </a:lnTo>
                <a:lnTo>
                  <a:pt x="27" y="313"/>
                </a:lnTo>
                <a:lnTo>
                  <a:pt x="34" y="320"/>
                </a:lnTo>
                <a:lnTo>
                  <a:pt x="51" y="330"/>
                </a:lnTo>
                <a:lnTo>
                  <a:pt x="71" y="333"/>
                </a:lnTo>
                <a:lnTo>
                  <a:pt x="91" y="333"/>
                </a:lnTo>
                <a:lnTo>
                  <a:pt x="111" y="330"/>
                </a:lnTo>
                <a:lnTo>
                  <a:pt x="128" y="327"/>
                </a:lnTo>
                <a:lnTo>
                  <a:pt x="138" y="324"/>
                </a:lnTo>
                <a:lnTo>
                  <a:pt x="144" y="277"/>
                </a:lnTo>
                <a:lnTo>
                  <a:pt x="141" y="280"/>
                </a:lnTo>
                <a:lnTo>
                  <a:pt x="135" y="284"/>
                </a:lnTo>
                <a:lnTo>
                  <a:pt x="124" y="284"/>
                </a:lnTo>
                <a:lnTo>
                  <a:pt x="114" y="287"/>
                </a:lnTo>
                <a:lnTo>
                  <a:pt x="104" y="287"/>
                </a:lnTo>
                <a:lnTo>
                  <a:pt x="97" y="284"/>
                </a:lnTo>
                <a:lnTo>
                  <a:pt x="94" y="277"/>
                </a:lnTo>
                <a:lnTo>
                  <a:pt x="94" y="270"/>
                </a:lnTo>
                <a:lnTo>
                  <a:pt x="114" y="147"/>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 name="Freeform 29"/>
          <xdr:cNvSpPr>
            <a:spLocks/>
          </xdr:cNvSpPr>
        </xdr:nvSpPr>
        <xdr:spPr bwMode="auto">
          <a:xfrm>
            <a:off x="5608" y="3645"/>
            <a:ext cx="41" cy="35"/>
          </a:xfrm>
          <a:custGeom>
            <a:avLst/>
            <a:gdLst>
              <a:gd name="T0" fmla="*/ 1 w 82"/>
              <a:gd name="T1" fmla="*/ 0 h 70"/>
              <a:gd name="T2" fmla="*/ 1 w 82"/>
              <a:gd name="T3" fmla="*/ 0 h 70"/>
              <a:gd name="T4" fmla="*/ 1 w 82"/>
              <a:gd name="T5" fmla="*/ 1 h 70"/>
              <a:gd name="T6" fmla="*/ 0 w 82"/>
              <a:gd name="T7" fmla="*/ 1 h 70"/>
              <a:gd name="T8" fmla="*/ 1 w 82"/>
              <a:gd name="T9" fmla="*/ 0 h 7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 h="70">
                <a:moveTo>
                  <a:pt x="11" y="0"/>
                </a:moveTo>
                <a:lnTo>
                  <a:pt x="82" y="0"/>
                </a:lnTo>
                <a:lnTo>
                  <a:pt x="71" y="70"/>
                </a:lnTo>
                <a:lnTo>
                  <a:pt x="0" y="70"/>
                </a:lnTo>
                <a:lnTo>
                  <a:pt x="11"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30"/>
          <xdr:cNvSpPr>
            <a:spLocks/>
          </xdr:cNvSpPr>
        </xdr:nvSpPr>
        <xdr:spPr bwMode="auto">
          <a:xfrm>
            <a:off x="5585" y="3697"/>
            <a:ext cx="56" cy="115"/>
          </a:xfrm>
          <a:custGeom>
            <a:avLst/>
            <a:gdLst>
              <a:gd name="T0" fmla="*/ 1 w 112"/>
              <a:gd name="T1" fmla="*/ 0 h 229"/>
              <a:gd name="T2" fmla="*/ 1 w 112"/>
              <a:gd name="T3" fmla="*/ 0 h 229"/>
              <a:gd name="T4" fmla="*/ 1 w 112"/>
              <a:gd name="T5" fmla="*/ 1 h 229"/>
              <a:gd name="T6" fmla="*/ 0 w 112"/>
              <a:gd name="T7" fmla="*/ 1 h 229"/>
              <a:gd name="T8" fmla="*/ 1 w 112"/>
              <a:gd name="T9" fmla="*/ 0 h 2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229">
                <a:moveTo>
                  <a:pt x="41" y="0"/>
                </a:moveTo>
                <a:lnTo>
                  <a:pt x="112" y="0"/>
                </a:lnTo>
                <a:lnTo>
                  <a:pt x="72" y="229"/>
                </a:lnTo>
                <a:lnTo>
                  <a:pt x="0" y="229"/>
                </a:lnTo>
                <a:lnTo>
                  <a:pt x="41"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11</xdr:col>
      <xdr:colOff>190500</xdr:colOff>
      <xdr:row>3</xdr:row>
      <xdr:rowOff>112058</xdr:rowOff>
    </xdr:from>
    <xdr:to>
      <xdr:col>14</xdr:col>
      <xdr:colOff>602504</xdr:colOff>
      <xdr:row>4</xdr:row>
      <xdr:rowOff>169880</xdr:rowOff>
    </xdr:to>
    <xdr:pic>
      <xdr:nvPicPr>
        <xdr:cNvPr id="61" name="Billede 60"/>
        <xdr:cNvPicPr/>
      </xdr:nvPicPr>
      <xdr:blipFill>
        <a:blip xmlns:r="http://schemas.openxmlformats.org/officeDocument/2006/relationships" r:embed="rId2"/>
        <a:stretch>
          <a:fillRect/>
        </a:stretch>
      </xdr:blipFill>
      <xdr:spPr>
        <a:xfrm>
          <a:off x="9065559" y="683558"/>
          <a:ext cx="2227357" cy="24832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31750</xdr:rowOff>
    </xdr:from>
    <xdr:to>
      <xdr:col>3</xdr:col>
      <xdr:colOff>47626</xdr:colOff>
      <xdr:row>3</xdr:row>
      <xdr:rowOff>139389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2250"/>
          <a:ext cx="187642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2871108</xdr:colOff>
      <xdr:row>4</xdr:row>
      <xdr:rowOff>13607</xdr:rowOff>
    </xdr:from>
    <xdr:to>
      <xdr:col>2</xdr:col>
      <xdr:colOff>5098465</xdr:colOff>
      <xdr:row>5</xdr:row>
      <xdr:rowOff>71429</xdr:rowOff>
    </xdr:to>
    <xdr:pic>
      <xdr:nvPicPr>
        <xdr:cNvPr id="32" name="Billede 31"/>
        <xdr:cNvPicPr/>
      </xdr:nvPicPr>
      <xdr:blipFill>
        <a:blip xmlns:r="http://schemas.openxmlformats.org/officeDocument/2006/relationships" r:embed="rId2"/>
        <a:stretch>
          <a:fillRect/>
        </a:stretch>
      </xdr:blipFill>
      <xdr:spPr>
        <a:xfrm>
          <a:off x="11960679" y="775607"/>
          <a:ext cx="2227357" cy="2483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1028699</xdr:colOff>
      <xdr:row>5</xdr:row>
      <xdr:rowOff>1152525</xdr:rowOff>
    </xdr:from>
    <xdr:to>
      <xdr:col>2</xdr:col>
      <xdr:colOff>6067425</xdr:colOff>
      <xdr:row>5</xdr:row>
      <xdr:rowOff>1409700</xdr:rowOff>
    </xdr:to>
    <xdr:sp macro="" textlink="">
      <xdr:nvSpPr>
        <xdr:cNvPr id="3" name="TextBox 33"/>
        <xdr:cNvSpPr txBox="1"/>
      </xdr:nvSpPr>
      <xdr:spPr>
        <a:xfrm>
          <a:off x="1257299" y="4238625"/>
          <a:ext cx="6286501"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30</a:t>
          </a:r>
          <a:r>
            <a:rPr lang="da-DK" sz="1600" b="1" baseline="0">
              <a:latin typeface="Arial" pitchFamily="34" charset="0"/>
              <a:cs typeface="Arial" pitchFamily="34" charset="0"/>
            </a:rPr>
            <a:t> October</a:t>
          </a:r>
          <a:r>
            <a:rPr lang="da-DK" sz="1600" b="1">
              <a:latin typeface="Arial" pitchFamily="34" charset="0"/>
              <a:cs typeface="Arial" pitchFamily="34" charset="0"/>
            </a:rPr>
            <a:t> 2019  </a:t>
          </a:r>
          <a:r>
            <a:rPr lang="da-DK" sz="1100" b="1">
              <a:latin typeface="Arial"/>
              <a:cs typeface="Arial"/>
            </a:rPr>
            <a:t>●</a:t>
          </a:r>
          <a:r>
            <a:rPr lang="da-DK" sz="1600" b="1">
              <a:latin typeface="Arial"/>
              <a:cs typeface="Arial"/>
            </a:rPr>
            <a:t>  Data per 30</a:t>
          </a:r>
          <a:r>
            <a:rPr lang="da-DK" sz="1600" b="1" baseline="0">
              <a:latin typeface="Arial"/>
              <a:cs typeface="Arial"/>
            </a:rPr>
            <a:t> September</a:t>
          </a:r>
          <a:r>
            <a:rPr lang="da-DK" sz="1600" b="1">
              <a:latin typeface="Arial"/>
              <a:cs typeface="Arial"/>
            </a:rPr>
            <a:t> 2019</a:t>
          </a:r>
          <a:endParaRPr lang="da-DK" sz="1600" b="1">
            <a:latin typeface="Arial" pitchFamily="34" charset="0"/>
            <a:cs typeface="Arial" pitchFamily="34" charset="0"/>
          </a:endParaRPr>
        </a:p>
      </xdr:txBody>
    </xdr:sp>
    <xdr:clientData/>
  </xdr:twoCellAnchor>
  <xdr:twoCellAnchor>
    <xdr:from>
      <xdr:col>2</xdr:col>
      <xdr:colOff>161925</xdr:colOff>
      <xdr:row>4</xdr:row>
      <xdr:rowOff>1781176</xdr:rowOff>
    </xdr:from>
    <xdr:to>
      <xdr:col>2</xdr:col>
      <xdr:colOff>5524500</xdr:colOff>
      <xdr:row>5</xdr:row>
      <xdr:rowOff>971551</xdr:rowOff>
    </xdr:to>
    <xdr:sp macro="" textlink="">
      <xdr:nvSpPr>
        <xdr:cNvPr id="4" name="TextBox 33"/>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a:t>
          </a:r>
        </a:p>
        <a:p>
          <a:pPr algn="ctr"/>
          <a:r>
            <a:rPr lang="da-DK" sz="2400" b="1">
              <a:latin typeface="Arial" pitchFamily="34" charset="0"/>
              <a:cs typeface="Arial" pitchFamily="34" charset="0"/>
            </a:rPr>
            <a:t>Capital Centre General, Q3 2019</a:t>
          </a:r>
        </a:p>
      </xdr:txBody>
    </xdr:sp>
    <xdr:clientData/>
  </xdr:twoCellAnchor>
  <xdr:twoCellAnchor editAs="oneCell">
    <xdr:from>
      <xdr:col>2</xdr:col>
      <xdr:colOff>866775</xdr:colOff>
      <xdr:row>31</xdr:row>
      <xdr:rowOff>85725</xdr:rowOff>
    </xdr:from>
    <xdr:to>
      <xdr:col>2</xdr:col>
      <xdr:colOff>5275989</xdr:colOff>
      <xdr:row>33</xdr:row>
      <xdr:rowOff>168211</xdr:rowOff>
    </xdr:to>
    <xdr:pic>
      <xdr:nvPicPr>
        <xdr:cNvPr id="5" name="Billede 4"/>
        <xdr:cNvPicPr>
          <a:picLocks noChangeAspect="1"/>
        </xdr:cNvPicPr>
      </xdr:nvPicPr>
      <xdr:blipFill>
        <a:blip xmlns:r="http://schemas.openxmlformats.org/officeDocument/2006/relationships" r:embed="rId1"/>
        <a:stretch>
          <a:fillRect/>
        </a:stretch>
      </xdr:blipFill>
      <xdr:spPr>
        <a:xfrm>
          <a:off x="2343150" y="12077700"/>
          <a:ext cx="4409214" cy="4634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44823</xdr:colOff>
      <xdr:row>3</xdr:row>
      <xdr:rowOff>92001</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0242176" cy="562648"/>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168089</xdr:colOff>
      <xdr:row>45</xdr:row>
      <xdr:rowOff>123265</xdr:rowOff>
    </xdr:from>
    <xdr:to>
      <xdr:col>7</xdr:col>
      <xdr:colOff>381000</xdr:colOff>
      <xdr:row>64</xdr:row>
      <xdr:rowOff>112060</xdr:rowOff>
    </xdr:to>
    <xdr:sp macro="" textlink="">
      <xdr:nvSpPr>
        <xdr:cNvPr id="32" name="Tekstboks 31"/>
        <xdr:cNvSpPr txBox="1"/>
      </xdr:nvSpPr>
      <xdr:spPr>
        <a:xfrm>
          <a:off x="168089" y="8572500"/>
          <a:ext cx="9995646" cy="3608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lvl="0"/>
          <a:r>
            <a:rPr lang="en-GB" sz="1100">
              <a:solidFill>
                <a:schemeClr val="dk1"/>
              </a:solidFill>
              <a:latin typeface="Arial" pitchFamily="34" charset="0"/>
              <a:ea typeface="+mn-ea"/>
              <a:cs typeface="Arial" pitchFamily="34" charset="0"/>
            </a:rPr>
            <a:t>The voluntary tables must be named V1....Vn, where n is the number af  voluntary tables. 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89648</xdr:colOff>
      <xdr:row>3</xdr:row>
      <xdr:rowOff>123265</xdr:rowOff>
    </xdr:from>
    <xdr:to>
      <xdr:col>7</xdr:col>
      <xdr:colOff>322358</xdr:colOff>
      <xdr:row>4</xdr:row>
      <xdr:rowOff>169881</xdr:rowOff>
    </xdr:to>
    <xdr:pic>
      <xdr:nvPicPr>
        <xdr:cNvPr id="33" name="Billede 32"/>
        <xdr:cNvPicPr/>
      </xdr:nvPicPr>
      <xdr:blipFill>
        <a:blip xmlns:r="http://schemas.openxmlformats.org/officeDocument/2006/relationships" r:embed="rId2"/>
        <a:stretch>
          <a:fillRect/>
        </a:stretch>
      </xdr:blipFill>
      <xdr:spPr>
        <a:xfrm>
          <a:off x="7877736" y="593912"/>
          <a:ext cx="2227357" cy="2483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11205</xdr:rowOff>
    </xdr:from>
    <xdr:to>
      <xdr:col>5</xdr:col>
      <xdr:colOff>31750</xdr:colOff>
      <xdr:row>3</xdr:row>
      <xdr:rowOff>21250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205"/>
          <a:ext cx="8778875" cy="48629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851648</xdr:colOff>
      <xdr:row>3</xdr:row>
      <xdr:rowOff>33618</xdr:rowOff>
    </xdr:from>
    <xdr:to>
      <xdr:col>4</xdr:col>
      <xdr:colOff>972299</xdr:colOff>
      <xdr:row>3</xdr:row>
      <xdr:rowOff>281940</xdr:rowOff>
    </xdr:to>
    <xdr:pic>
      <xdr:nvPicPr>
        <xdr:cNvPr id="32" name="Billede 31"/>
        <xdr:cNvPicPr/>
      </xdr:nvPicPr>
      <xdr:blipFill>
        <a:blip xmlns:r="http://schemas.openxmlformats.org/officeDocument/2006/relationships" r:embed="rId2"/>
        <a:stretch>
          <a:fillRect/>
        </a:stretch>
      </xdr:blipFill>
      <xdr:spPr>
        <a:xfrm>
          <a:off x="6465795" y="504265"/>
          <a:ext cx="2227357" cy="2483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28948</xdr:rowOff>
    </xdr:from>
    <xdr:to>
      <xdr:col>11</xdr:col>
      <xdr:colOff>89647</xdr:colOff>
      <xdr:row>3</xdr:row>
      <xdr:rowOff>50307</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8948"/>
          <a:ext cx="11071412" cy="55924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7</xdr:col>
      <xdr:colOff>616323</xdr:colOff>
      <xdr:row>3</xdr:row>
      <xdr:rowOff>11206</xdr:rowOff>
    </xdr:from>
    <xdr:to>
      <xdr:col>10</xdr:col>
      <xdr:colOff>692151</xdr:colOff>
      <xdr:row>3</xdr:row>
      <xdr:rowOff>259528</xdr:rowOff>
    </xdr:to>
    <xdr:pic>
      <xdr:nvPicPr>
        <xdr:cNvPr id="33" name="Billede 32"/>
        <xdr:cNvPicPr/>
      </xdr:nvPicPr>
      <xdr:blipFill>
        <a:blip xmlns:r="http://schemas.openxmlformats.org/officeDocument/2006/relationships" r:embed="rId2"/>
        <a:stretch>
          <a:fillRect/>
        </a:stretch>
      </xdr:blipFill>
      <xdr:spPr>
        <a:xfrm>
          <a:off x="8729382" y="549088"/>
          <a:ext cx="2227357" cy="2483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155014</xdr:rowOff>
    </xdr:from>
    <xdr:to>
      <xdr:col>12</xdr:col>
      <xdr:colOff>111125</xdr:colOff>
      <xdr:row>3</xdr:row>
      <xdr:rowOff>72153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5014"/>
          <a:ext cx="12144375"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997323</xdr:colOff>
      <xdr:row>3</xdr:row>
      <xdr:rowOff>100853</xdr:rowOff>
    </xdr:from>
    <xdr:to>
      <xdr:col>12</xdr:col>
      <xdr:colOff>64621</xdr:colOff>
      <xdr:row>4</xdr:row>
      <xdr:rowOff>125057</xdr:rowOff>
    </xdr:to>
    <xdr:pic>
      <xdr:nvPicPr>
        <xdr:cNvPr id="32" name="Billede 31"/>
        <xdr:cNvPicPr/>
      </xdr:nvPicPr>
      <xdr:blipFill>
        <a:blip xmlns:r="http://schemas.openxmlformats.org/officeDocument/2006/relationships" r:embed="rId2"/>
        <a:stretch>
          <a:fillRect/>
        </a:stretch>
      </xdr:blipFill>
      <xdr:spPr>
        <a:xfrm>
          <a:off x="9939617" y="672353"/>
          <a:ext cx="2227357" cy="2483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107390</xdr:rowOff>
    </xdr:from>
    <xdr:to>
      <xdr:col>13</xdr:col>
      <xdr:colOff>539750</xdr:colOff>
      <xdr:row>3</xdr:row>
      <xdr:rowOff>24529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7390"/>
          <a:ext cx="12096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258534</xdr:colOff>
      <xdr:row>2</xdr:row>
      <xdr:rowOff>190499</xdr:rowOff>
    </xdr:from>
    <xdr:to>
      <xdr:col>12</xdr:col>
      <xdr:colOff>621713</xdr:colOff>
      <xdr:row>4</xdr:row>
      <xdr:rowOff>57821</xdr:rowOff>
    </xdr:to>
    <xdr:pic>
      <xdr:nvPicPr>
        <xdr:cNvPr id="32" name="Billede 31"/>
        <xdr:cNvPicPr/>
      </xdr:nvPicPr>
      <xdr:blipFill>
        <a:blip xmlns:r="http://schemas.openxmlformats.org/officeDocument/2006/relationships" r:embed="rId2"/>
        <a:stretch>
          <a:fillRect/>
        </a:stretch>
      </xdr:blipFill>
      <xdr:spPr>
        <a:xfrm>
          <a:off x="9266463" y="571499"/>
          <a:ext cx="2227357" cy="24832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123264</xdr:rowOff>
    </xdr:from>
    <xdr:to>
      <xdr:col>8</xdr:col>
      <xdr:colOff>79375</xdr:colOff>
      <xdr:row>3</xdr:row>
      <xdr:rowOff>40403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264"/>
          <a:ext cx="1476375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6</xdr:col>
      <xdr:colOff>1243853</xdr:colOff>
      <xdr:row>3</xdr:row>
      <xdr:rowOff>78440</xdr:rowOff>
    </xdr:from>
    <xdr:to>
      <xdr:col>7</xdr:col>
      <xdr:colOff>1644651</xdr:colOff>
      <xdr:row>4</xdr:row>
      <xdr:rowOff>136262</xdr:rowOff>
    </xdr:to>
    <xdr:pic>
      <xdr:nvPicPr>
        <xdr:cNvPr id="32" name="Billede 31"/>
        <xdr:cNvPicPr/>
      </xdr:nvPicPr>
      <xdr:blipFill>
        <a:blip xmlns:r="http://schemas.openxmlformats.org/officeDocument/2006/relationships" r:embed="rId2"/>
        <a:stretch>
          <a:fillRect/>
        </a:stretch>
      </xdr:blipFill>
      <xdr:spPr>
        <a:xfrm>
          <a:off x="12393706" y="649940"/>
          <a:ext cx="2227357" cy="2483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158750</xdr:rowOff>
    </xdr:from>
    <xdr:to>
      <xdr:col>12</xdr:col>
      <xdr:colOff>112058</xdr:colOff>
      <xdr:row>3</xdr:row>
      <xdr:rowOff>75889</xdr:rowOff>
    </xdr:to>
    <xdr:pic>
      <xdr:nvPicPr>
        <xdr:cNvPr id="3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8750"/>
          <a:ext cx="1222561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9</xdr:col>
      <xdr:colOff>246529</xdr:colOff>
      <xdr:row>3</xdr:row>
      <xdr:rowOff>89648</xdr:rowOff>
    </xdr:from>
    <xdr:to>
      <xdr:col>11</xdr:col>
      <xdr:colOff>770592</xdr:colOff>
      <xdr:row>4</xdr:row>
      <xdr:rowOff>147470</xdr:rowOff>
    </xdr:to>
    <xdr:pic>
      <xdr:nvPicPr>
        <xdr:cNvPr id="34" name="Billede 33"/>
        <xdr:cNvPicPr/>
      </xdr:nvPicPr>
      <xdr:blipFill>
        <a:blip xmlns:r="http://schemas.openxmlformats.org/officeDocument/2006/relationships" r:embed="rId2"/>
        <a:stretch>
          <a:fillRect/>
        </a:stretch>
      </xdr:blipFill>
      <xdr:spPr>
        <a:xfrm>
          <a:off x="9883588" y="661148"/>
          <a:ext cx="2227357" cy="248322"/>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6.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7.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jyskerealkredit.com/contact"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brf.com/" TargetMode="External"/><Relationship Id="rId5" Type="http://schemas.openxmlformats.org/officeDocument/2006/relationships/hyperlink" Target="https://coveredbondlabel.com/issuer/2/" TargetMode="External"/><Relationship Id="rId4" Type="http://schemas.openxmlformats.org/officeDocument/2006/relationships/hyperlink" Target="https://coveredbondlabel.com/issuer/2/"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847A75"/>
    <pageSetUpPr fitToPage="1"/>
  </sheetPr>
  <dimension ref="A1:R37"/>
  <sheetViews>
    <sheetView tabSelected="1" zoomScale="70" zoomScaleNormal="70" workbookViewId="0"/>
  </sheetViews>
  <sheetFormatPr defaultRowHeight="15" x14ac:dyDescent="0.25"/>
  <cols>
    <col min="1" max="1" width="9.140625" style="297"/>
    <col min="2" max="10" width="12.42578125" style="297" customWidth="1"/>
    <col min="11" max="18" width="9.140625" style="297"/>
  </cols>
  <sheetData>
    <row r="1" spans="2:10" ht="15.75" thickBot="1" x14ac:dyDescent="0.3"/>
    <row r="2" spans="2:10" x14ac:dyDescent="0.25">
      <c r="B2" s="298"/>
      <c r="C2" s="299"/>
      <c r="D2" s="299"/>
      <c r="E2" s="299"/>
      <c r="F2" s="299"/>
      <c r="G2" s="299"/>
      <c r="H2" s="299"/>
      <c r="I2" s="299"/>
      <c r="J2" s="300"/>
    </row>
    <row r="3" spans="2:10" x14ac:dyDescent="0.25">
      <c r="B3" s="301"/>
      <c r="C3" s="302"/>
      <c r="D3" s="302"/>
      <c r="E3" s="302"/>
      <c r="F3" s="302"/>
      <c r="G3" s="302"/>
      <c r="H3" s="302"/>
      <c r="I3" s="302"/>
      <c r="J3" s="303"/>
    </row>
    <row r="4" spans="2:10" x14ac:dyDescent="0.25">
      <c r="B4" s="301"/>
      <c r="C4" s="302"/>
      <c r="D4" s="302"/>
      <c r="E4" s="302"/>
      <c r="F4" s="302"/>
      <c r="G4" s="302"/>
      <c r="H4" s="302"/>
      <c r="I4" s="302"/>
      <c r="J4" s="303"/>
    </row>
    <row r="5" spans="2:10" ht="31.5" x14ac:dyDescent="0.3">
      <c r="B5" s="301"/>
      <c r="C5" s="302"/>
      <c r="D5" s="302"/>
      <c r="E5" s="304"/>
      <c r="F5" s="305" t="s">
        <v>422</v>
      </c>
      <c r="G5" s="302"/>
      <c r="H5" s="302"/>
      <c r="I5" s="302"/>
      <c r="J5" s="303"/>
    </row>
    <row r="6" spans="2:10" ht="31.5" x14ac:dyDescent="0.5">
      <c r="B6" s="301"/>
      <c r="C6" s="302"/>
      <c r="D6" s="302"/>
      <c r="E6" s="302"/>
      <c r="F6" s="413" t="s">
        <v>1548</v>
      </c>
      <c r="G6" s="302"/>
      <c r="H6" s="302"/>
      <c r="I6" s="302"/>
      <c r="J6" s="303"/>
    </row>
    <row r="7" spans="2:10" ht="26.25" x14ac:dyDescent="0.25">
      <c r="B7" s="301"/>
      <c r="C7" s="302"/>
      <c r="D7" s="302"/>
      <c r="E7" s="302"/>
      <c r="F7" s="306" t="s">
        <v>423</v>
      </c>
      <c r="G7" s="302"/>
      <c r="H7" s="302"/>
      <c r="I7" s="302"/>
      <c r="J7" s="303"/>
    </row>
    <row r="8" spans="2:10" ht="26.25" x14ac:dyDescent="0.25">
      <c r="B8" s="301"/>
      <c r="C8" s="302"/>
      <c r="D8" s="302"/>
      <c r="E8" s="302"/>
      <c r="F8" s="306" t="s">
        <v>1544</v>
      </c>
      <c r="G8" s="302"/>
      <c r="H8" s="302"/>
      <c r="I8" s="302"/>
      <c r="J8" s="303"/>
    </row>
    <row r="9" spans="2:10" ht="21" x14ac:dyDescent="0.25">
      <c r="B9" s="301"/>
      <c r="C9" s="302"/>
      <c r="D9" s="302"/>
      <c r="E9" s="302"/>
      <c r="F9" s="307" t="s">
        <v>1563</v>
      </c>
      <c r="G9" s="302"/>
      <c r="H9" s="302"/>
      <c r="I9" s="302"/>
      <c r="J9" s="303"/>
    </row>
    <row r="10" spans="2:10" ht="21" x14ac:dyDescent="0.25">
      <c r="B10" s="301"/>
      <c r="C10" s="302"/>
      <c r="D10" s="302"/>
      <c r="E10" s="302"/>
      <c r="F10" s="307" t="s">
        <v>1564</v>
      </c>
      <c r="G10" s="302"/>
      <c r="H10" s="302"/>
      <c r="I10" s="302"/>
      <c r="J10" s="303"/>
    </row>
    <row r="11" spans="2:10" ht="21" x14ac:dyDescent="0.25">
      <c r="B11" s="301"/>
      <c r="C11" s="302"/>
      <c r="D11" s="302"/>
      <c r="E11" s="302"/>
      <c r="F11" s="307"/>
      <c r="G11" s="302"/>
      <c r="H11" s="302"/>
      <c r="I11" s="302"/>
      <c r="J11" s="303"/>
    </row>
    <row r="12" spans="2:10" x14ac:dyDescent="0.25">
      <c r="B12" s="301"/>
      <c r="C12" s="302"/>
      <c r="D12" s="302"/>
      <c r="E12" s="302"/>
      <c r="F12" s="302"/>
      <c r="G12" s="302"/>
      <c r="H12" s="302"/>
      <c r="I12" s="302"/>
      <c r="J12" s="303"/>
    </row>
    <row r="13" spans="2:10" x14ac:dyDescent="0.25">
      <c r="B13" s="301"/>
      <c r="C13" s="302"/>
      <c r="D13" s="302"/>
      <c r="E13" s="302"/>
      <c r="F13" s="302"/>
      <c r="G13" s="302"/>
      <c r="H13" s="302"/>
      <c r="I13" s="302"/>
      <c r="J13" s="303"/>
    </row>
    <row r="14" spans="2:10" x14ac:dyDescent="0.25">
      <c r="B14" s="301"/>
      <c r="C14" s="302"/>
      <c r="D14" s="302"/>
      <c r="E14" s="302"/>
      <c r="F14" s="302"/>
      <c r="G14" s="302"/>
      <c r="H14" s="302"/>
      <c r="I14" s="302"/>
      <c r="J14" s="303"/>
    </row>
    <row r="15" spans="2:10" x14ac:dyDescent="0.25">
      <c r="B15" s="301"/>
      <c r="C15" s="302"/>
      <c r="D15" s="302"/>
      <c r="E15" s="302"/>
      <c r="F15" s="302"/>
      <c r="G15" s="302"/>
      <c r="H15" s="302"/>
      <c r="I15" s="302"/>
      <c r="J15" s="303"/>
    </row>
    <row r="16" spans="2:10" x14ac:dyDescent="0.25">
      <c r="B16" s="301"/>
      <c r="C16" s="302"/>
      <c r="D16" s="302"/>
      <c r="E16" s="302"/>
      <c r="F16" s="302"/>
      <c r="G16" s="302"/>
      <c r="H16" s="302"/>
      <c r="I16" s="302"/>
      <c r="J16" s="303"/>
    </row>
    <row r="17" spans="2:10" x14ac:dyDescent="0.25">
      <c r="B17" s="301"/>
      <c r="C17" s="302"/>
      <c r="D17" s="302"/>
      <c r="E17" s="302"/>
      <c r="F17" s="302"/>
      <c r="G17" s="302"/>
      <c r="H17" s="302"/>
      <c r="I17" s="302"/>
      <c r="J17" s="303"/>
    </row>
    <row r="18" spans="2:10" x14ac:dyDescent="0.25">
      <c r="B18" s="301"/>
      <c r="C18" s="302"/>
      <c r="D18" s="302"/>
      <c r="E18" s="302"/>
      <c r="F18" s="302"/>
      <c r="G18" s="302"/>
      <c r="H18" s="302"/>
      <c r="I18" s="302"/>
      <c r="J18" s="303"/>
    </row>
    <row r="19" spans="2:10" x14ac:dyDescent="0.25">
      <c r="B19" s="301"/>
      <c r="C19" s="302"/>
      <c r="D19" s="302"/>
      <c r="E19" s="302"/>
      <c r="F19" s="302"/>
      <c r="G19" s="302"/>
      <c r="H19" s="302"/>
      <c r="I19" s="302"/>
      <c r="J19" s="303"/>
    </row>
    <row r="20" spans="2:10" x14ac:dyDescent="0.25">
      <c r="B20" s="301"/>
      <c r="C20" s="302"/>
      <c r="D20" s="302"/>
      <c r="E20" s="302"/>
      <c r="F20" s="302"/>
      <c r="G20" s="302"/>
      <c r="H20" s="302"/>
      <c r="I20" s="302"/>
      <c r="J20" s="303"/>
    </row>
    <row r="21" spans="2:10" x14ac:dyDescent="0.25">
      <c r="B21" s="301"/>
      <c r="C21" s="302"/>
      <c r="D21" s="302"/>
      <c r="E21" s="302"/>
      <c r="F21" s="302"/>
      <c r="G21" s="302"/>
      <c r="H21" s="302"/>
      <c r="I21" s="302"/>
      <c r="J21" s="303"/>
    </row>
    <row r="22" spans="2:10" x14ac:dyDescent="0.25">
      <c r="B22" s="301"/>
      <c r="C22" s="302"/>
      <c r="D22" s="302"/>
      <c r="E22" s="302"/>
      <c r="F22" s="308" t="s">
        <v>424</v>
      </c>
      <c r="G22" s="302"/>
      <c r="H22" s="302"/>
      <c r="I22" s="302"/>
      <c r="J22" s="303"/>
    </row>
    <row r="23" spans="2:10" x14ac:dyDescent="0.25">
      <c r="B23" s="301"/>
      <c r="C23" s="302"/>
      <c r="D23" s="302"/>
      <c r="E23" s="302"/>
      <c r="F23" s="309"/>
      <c r="G23" s="302"/>
      <c r="H23" s="302"/>
      <c r="I23" s="302"/>
      <c r="J23" s="303"/>
    </row>
    <row r="24" spans="2:10" x14ac:dyDescent="0.25">
      <c r="B24" s="301"/>
      <c r="C24" s="302"/>
      <c r="D24" s="417" t="s">
        <v>425</v>
      </c>
      <c r="E24" s="418" t="s">
        <v>426</v>
      </c>
      <c r="F24" s="418"/>
      <c r="G24" s="418"/>
      <c r="H24" s="418"/>
      <c r="I24" s="302"/>
      <c r="J24" s="303"/>
    </row>
    <row r="25" spans="2:10" x14ac:dyDescent="0.25">
      <c r="B25" s="301"/>
      <c r="C25" s="302"/>
      <c r="D25" s="302"/>
      <c r="E25" s="310"/>
      <c r="F25" s="310"/>
      <c r="G25" s="310"/>
      <c r="H25" s="302"/>
      <c r="I25" s="302"/>
      <c r="J25" s="303"/>
    </row>
    <row r="26" spans="2:10" x14ac:dyDescent="0.25">
      <c r="B26" s="301"/>
      <c r="C26" s="302"/>
      <c r="D26" s="417" t="s">
        <v>427</v>
      </c>
      <c r="E26" s="418"/>
      <c r="F26" s="418"/>
      <c r="G26" s="418"/>
      <c r="H26" s="418"/>
      <c r="I26" s="302"/>
      <c r="J26" s="303"/>
    </row>
    <row r="27" spans="2:10" x14ac:dyDescent="0.25">
      <c r="B27" s="301"/>
      <c r="C27" s="302"/>
      <c r="D27" s="311"/>
      <c r="E27" s="311"/>
      <c r="F27" s="311"/>
      <c r="G27" s="311"/>
      <c r="H27" s="311"/>
      <c r="I27" s="302"/>
      <c r="J27" s="303"/>
    </row>
    <row r="28" spans="2:10" x14ac:dyDescent="0.25">
      <c r="B28" s="301"/>
      <c r="C28" s="302"/>
      <c r="D28" s="417" t="s">
        <v>428</v>
      </c>
      <c r="E28" s="418" t="s">
        <v>426</v>
      </c>
      <c r="F28" s="418"/>
      <c r="G28" s="418"/>
      <c r="H28" s="418"/>
      <c r="I28" s="302"/>
      <c r="J28" s="303"/>
    </row>
    <row r="29" spans="2:10" x14ac:dyDescent="0.25">
      <c r="B29" s="301"/>
      <c r="C29" s="302"/>
      <c r="D29" s="311"/>
      <c r="E29" s="311"/>
      <c r="F29" s="311"/>
      <c r="G29" s="311"/>
      <c r="H29" s="311"/>
      <c r="I29" s="302"/>
      <c r="J29" s="303"/>
    </row>
    <row r="30" spans="2:10" x14ac:dyDescent="0.25">
      <c r="B30" s="301"/>
      <c r="C30" s="302"/>
      <c r="D30" s="419" t="s">
        <v>1541</v>
      </c>
      <c r="E30" s="420"/>
      <c r="F30" s="420"/>
      <c r="G30" s="420"/>
      <c r="H30" s="420"/>
      <c r="I30" s="302"/>
      <c r="J30" s="303"/>
    </row>
    <row r="31" spans="2:10" x14ac:dyDescent="0.25">
      <c r="B31" s="301"/>
      <c r="C31" s="302"/>
      <c r="D31" s="311"/>
      <c r="E31" s="311"/>
      <c r="F31" s="311"/>
      <c r="G31" s="311"/>
      <c r="H31" s="311"/>
      <c r="I31" s="302"/>
      <c r="J31" s="303"/>
    </row>
    <row r="32" spans="2:10" x14ac:dyDescent="0.25">
      <c r="B32" s="301"/>
      <c r="C32" s="302"/>
      <c r="D32" s="302"/>
      <c r="E32" s="302"/>
      <c r="F32" s="302"/>
      <c r="G32" s="302"/>
      <c r="H32" s="302"/>
      <c r="I32" s="302"/>
      <c r="J32" s="303"/>
    </row>
    <row r="33" spans="2:10" x14ac:dyDescent="0.25">
      <c r="B33" s="301"/>
      <c r="C33" s="302"/>
      <c r="D33" s="310"/>
      <c r="E33" s="310"/>
      <c r="F33" s="310"/>
      <c r="G33" s="310"/>
      <c r="H33" s="310"/>
      <c r="I33" s="302"/>
      <c r="J33" s="303"/>
    </row>
    <row r="34" spans="2:10" x14ac:dyDescent="0.25">
      <c r="B34" s="301"/>
      <c r="C34" s="302"/>
      <c r="I34" s="302"/>
      <c r="J34" s="303"/>
    </row>
    <row r="35" spans="2:10" x14ac:dyDescent="0.25">
      <c r="B35" s="301"/>
      <c r="C35" s="302"/>
      <c r="D35" s="302"/>
      <c r="E35" s="302"/>
      <c r="F35" s="309"/>
      <c r="G35" s="302"/>
      <c r="H35" s="302"/>
      <c r="I35" s="302"/>
      <c r="J35" s="303"/>
    </row>
    <row r="36" spans="2:10" x14ac:dyDescent="0.25">
      <c r="B36" s="301"/>
      <c r="C36" s="302"/>
      <c r="D36" s="302"/>
      <c r="E36" s="302"/>
      <c r="F36" s="302"/>
      <c r="G36" s="302"/>
      <c r="H36" s="302"/>
      <c r="I36" s="302"/>
      <c r="J36" s="303"/>
    </row>
    <row r="37" spans="2:10" ht="15.75" thickBot="1" x14ac:dyDescent="0.3">
      <c r="B37" s="312"/>
      <c r="C37" s="313"/>
      <c r="D37" s="313"/>
      <c r="E37" s="313"/>
      <c r="F37" s="313"/>
      <c r="G37" s="313"/>
      <c r="H37" s="313"/>
      <c r="I37" s="313"/>
      <c r="J37" s="314"/>
    </row>
  </sheetData>
  <mergeCells count="4">
    <mergeCell ref="D24:H24"/>
    <mergeCell ref="D26:H26"/>
    <mergeCell ref="D30:H30"/>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E. Optional ECB-ECAIs data'!A1" display="Worksheet E: Optional ECB-ECAIs data"/>
  </hyperlinks>
  <printOptions horizontalCentered="1" verticalCentered="1"/>
  <pageMargins left="0.19685039370078741" right="0.19685039370078741" top="0.74803149606299213" bottom="0.74803149606299213" header="0.31496062992125984" footer="0.31496062992125984"/>
  <pageSetup paperSize="9" orientation="portrait"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A4:L29"/>
  <sheetViews>
    <sheetView zoomScale="85" zoomScaleNormal="85" workbookViewId="0"/>
  </sheetViews>
  <sheetFormatPr defaultColWidth="9.140625" defaultRowHeight="15" x14ac:dyDescent="0.25"/>
  <cols>
    <col min="1" max="1" width="7.7109375" style="46" customWidth="1"/>
    <col min="2" max="12" width="15.7109375" style="46" customWidth="1"/>
    <col min="13" max="16384" width="9.140625" style="46"/>
  </cols>
  <sheetData>
    <row r="4" spans="1:12" ht="18" x14ac:dyDescent="0.25">
      <c r="A4" s="41"/>
      <c r="J4" s="47"/>
      <c r="K4" s="48"/>
    </row>
    <row r="5" spans="1:12" x14ac:dyDescent="0.25">
      <c r="A5" s="49" t="s">
        <v>116</v>
      </c>
    </row>
    <row r="7" spans="1:12" ht="15.75" x14ac:dyDescent="0.25">
      <c r="A7" s="44" t="s">
        <v>282</v>
      </c>
      <c r="B7" s="45"/>
      <c r="C7" s="45"/>
      <c r="D7" s="45"/>
      <c r="E7" s="45"/>
      <c r="F7" s="45"/>
      <c r="G7" s="45"/>
      <c r="H7" s="45"/>
      <c r="I7" s="45"/>
      <c r="J7" s="45"/>
      <c r="K7" s="45"/>
      <c r="L7" s="45"/>
    </row>
    <row r="8" spans="1:12" ht="3.75" customHeight="1" x14ac:dyDescent="0.25">
      <c r="A8" s="44"/>
      <c r="B8" s="45"/>
      <c r="C8" s="45"/>
      <c r="D8" s="45"/>
      <c r="E8" s="45"/>
      <c r="F8" s="45"/>
      <c r="G8" s="45"/>
      <c r="H8" s="45"/>
      <c r="I8" s="45"/>
      <c r="J8" s="45"/>
      <c r="K8" s="45"/>
      <c r="L8" s="45"/>
    </row>
    <row r="9" spans="1:12" x14ac:dyDescent="0.25">
      <c r="A9" s="56" t="s">
        <v>0</v>
      </c>
      <c r="B9" s="1"/>
      <c r="C9" s="1"/>
      <c r="D9" s="1"/>
      <c r="E9" s="1"/>
      <c r="F9" s="1"/>
      <c r="G9" s="1"/>
      <c r="H9" s="1"/>
      <c r="I9" s="1"/>
      <c r="J9" s="1"/>
      <c r="K9" s="1"/>
      <c r="L9" s="1"/>
    </row>
    <row r="10" spans="1:12" ht="45" x14ac:dyDescent="0.25">
      <c r="A10" s="152"/>
      <c r="B10" s="169" t="s">
        <v>1</v>
      </c>
      <c r="C10" s="64" t="s">
        <v>2</v>
      </c>
      <c r="D10" s="64" t="s">
        <v>3</v>
      </c>
      <c r="E10" s="64" t="s">
        <v>4</v>
      </c>
      <c r="F10" s="64" t="s">
        <v>5</v>
      </c>
      <c r="G10" s="64" t="s">
        <v>6</v>
      </c>
      <c r="H10" s="64" t="s">
        <v>7</v>
      </c>
      <c r="I10" s="64" t="s">
        <v>51</v>
      </c>
      <c r="J10" s="64" t="s">
        <v>8</v>
      </c>
      <c r="K10" s="64" t="s">
        <v>9</v>
      </c>
      <c r="L10" s="146" t="s">
        <v>10</v>
      </c>
    </row>
    <row r="11" spans="1:12" x14ac:dyDescent="0.25">
      <c r="A11" s="153" t="s">
        <v>10</v>
      </c>
      <c r="B11" s="154">
        <v>928</v>
      </c>
      <c r="C11" s="52">
        <v>54</v>
      </c>
      <c r="D11" s="52">
        <v>781</v>
      </c>
      <c r="E11" s="52">
        <v>179</v>
      </c>
      <c r="F11" s="52">
        <v>382</v>
      </c>
      <c r="G11" s="52">
        <v>2</v>
      </c>
      <c r="H11" s="52">
        <v>20</v>
      </c>
      <c r="I11" s="52">
        <v>0</v>
      </c>
      <c r="J11" s="52">
        <v>18</v>
      </c>
      <c r="K11" s="52">
        <v>1</v>
      </c>
      <c r="L11" s="53">
        <v>2365</v>
      </c>
    </row>
    <row r="12" spans="1:12" x14ac:dyDescent="0.25">
      <c r="A12" s="155" t="s">
        <v>189</v>
      </c>
      <c r="B12" s="185">
        <v>0.39238900634249474</v>
      </c>
      <c r="C12" s="185">
        <v>2.2832980972515855E-2</v>
      </c>
      <c r="D12" s="185">
        <v>0.33023255813953489</v>
      </c>
      <c r="E12" s="185">
        <v>7.5687103594080332E-2</v>
      </c>
      <c r="F12" s="185">
        <v>0.16152219873150106</v>
      </c>
      <c r="G12" s="185">
        <v>8.4566596194503166E-4</v>
      </c>
      <c r="H12" s="185">
        <v>8.4566596194503175E-3</v>
      </c>
      <c r="I12" s="185">
        <v>0</v>
      </c>
      <c r="J12" s="185">
        <v>7.6109936575052854E-3</v>
      </c>
      <c r="K12" s="185">
        <v>4.2283298097251583E-4</v>
      </c>
      <c r="L12" s="99"/>
    </row>
    <row r="13" spans="1:12" x14ac:dyDescent="0.25">
      <c r="A13" s="149"/>
      <c r="B13" s="149"/>
      <c r="C13" s="45"/>
      <c r="D13" s="45"/>
      <c r="E13" s="45"/>
      <c r="F13" s="45"/>
      <c r="G13" s="45"/>
      <c r="H13" s="45"/>
      <c r="I13" s="45"/>
      <c r="J13" s="45"/>
      <c r="K13" s="45"/>
      <c r="L13" s="45"/>
    </row>
    <row r="14" spans="1:12" ht="15.75" x14ac:dyDescent="0.25">
      <c r="A14" s="156" t="s">
        <v>283</v>
      </c>
      <c r="B14" s="149"/>
      <c r="C14" s="45"/>
      <c r="D14" s="45"/>
      <c r="E14" s="45"/>
      <c r="F14" s="45"/>
      <c r="G14" s="45"/>
      <c r="H14" s="45"/>
      <c r="I14" s="45"/>
      <c r="J14" s="45"/>
      <c r="K14" s="45"/>
      <c r="L14" s="45"/>
    </row>
    <row r="15" spans="1:12" ht="3.75" customHeight="1" x14ac:dyDescent="0.25">
      <c r="A15" s="156"/>
      <c r="B15" s="149"/>
      <c r="C15" s="45"/>
      <c r="D15" s="45"/>
      <c r="E15" s="45"/>
      <c r="F15" s="45"/>
      <c r="G15" s="45"/>
      <c r="H15" s="45"/>
      <c r="I15" s="45"/>
      <c r="J15" s="45"/>
      <c r="K15" s="45"/>
      <c r="L15" s="45"/>
    </row>
    <row r="16" spans="1:12" x14ac:dyDescent="0.25">
      <c r="A16" s="157" t="s">
        <v>117</v>
      </c>
      <c r="B16" s="158"/>
      <c r="C16" s="1"/>
      <c r="D16" s="1"/>
      <c r="E16" s="1"/>
      <c r="F16" s="1"/>
      <c r="G16" s="1"/>
      <c r="H16" s="1"/>
      <c r="I16" s="1"/>
      <c r="J16" s="1"/>
      <c r="K16" s="1"/>
      <c r="L16" s="1"/>
    </row>
    <row r="17" spans="1:12" ht="45" x14ac:dyDescent="0.25">
      <c r="A17" s="152"/>
      <c r="B17" s="169" t="s">
        <v>1</v>
      </c>
      <c r="C17" s="64" t="s">
        <v>2</v>
      </c>
      <c r="D17" s="64" t="s">
        <v>3</v>
      </c>
      <c r="E17" s="64" t="s">
        <v>4</v>
      </c>
      <c r="F17" s="64" t="s">
        <v>5</v>
      </c>
      <c r="G17" s="64" t="s">
        <v>6</v>
      </c>
      <c r="H17" s="64" t="s">
        <v>7</v>
      </c>
      <c r="I17" s="64" t="s">
        <v>51</v>
      </c>
      <c r="J17" s="64" t="s">
        <v>8</v>
      </c>
      <c r="K17" s="64" t="s">
        <v>9</v>
      </c>
      <c r="L17" s="146" t="s">
        <v>10</v>
      </c>
    </row>
    <row r="18" spans="1:12" x14ac:dyDescent="0.25">
      <c r="A18" s="153" t="s">
        <v>10</v>
      </c>
      <c r="B18" s="159">
        <v>0.13378761487999999</v>
      </c>
      <c r="C18" s="54">
        <v>4.0451785499999995E-3</v>
      </c>
      <c r="D18" s="54">
        <v>2.9287274600000002</v>
      </c>
      <c r="E18" s="54">
        <v>0.42411859025999998</v>
      </c>
      <c r="F18" s="54">
        <v>0.26942856635000001</v>
      </c>
      <c r="G18" s="54">
        <v>1.7411672000000001E-4</v>
      </c>
      <c r="H18" s="54">
        <v>1.4548399E-2</v>
      </c>
      <c r="I18" s="54">
        <v>0</v>
      </c>
      <c r="J18" s="54">
        <v>9.2312061469999998E-2</v>
      </c>
      <c r="K18" s="54">
        <v>1.0077172E-4</v>
      </c>
      <c r="L18" s="55">
        <v>3.8672427589499998</v>
      </c>
    </row>
    <row r="19" spans="1:12" x14ac:dyDescent="0.25">
      <c r="A19" s="155" t="s">
        <v>189</v>
      </c>
      <c r="B19" s="185">
        <v>3.4595090926312792E-2</v>
      </c>
      <c r="C19" s="185">
        <v>1.0460110218419056E-3</v>
      </c>
      <c r="D19" s="185">
        <v>0.75731668337138025</v>
      </c>
      <c r="E19" s="185">
        <v>0.1096695027170089</v>
      </c>
      <c r="F19" s="185">
        <v>6.9669421638054327E-2</v>
      </c>
      <c r="G19" s="185">
        <v>4.5023478186633071E-5</v>
      </c>
      <c r="H19" s="185">
        <v>3.761956491179792E-3</v>
      </c>
      <c r="I19" s="185">
        <v>0</v>
      </c>
      <c r="J19" s="185">
        <v>2.3870252586642316E-2</v>
      </c>
      <c r="K19" s="185">
        <v>2.6057769393137517E-5</v>
      </c>
      <c r="L19" s="99"/>
    </row>
    <row r="20" spans="1:12" x14ac:dyDescent="0.25">
      <c r="A20" s="149"/>
      <c r="B20" s="149"/>
      <c r="C20" s="45"/>
      <c r="D20" s="45"/>
      <c r="E20" s="45"/>
      <c r="F20" s="45"/>
      <c r="G20" s="45"/>
      <c r="H20" s="45"/>
      <c r="I20" s="45"/>
      <c r="J20" s="45"/>
      <c r="K20" s="45"/>
      <c r="L20" s="45"/>
    </row>
    <row r="21" spans="1:12" ht="15.75" x14ac:dyDescent="0.25">
      <c r="A21" s="156" t="s">
        <v>284</v>
      </c>
      <c r="B21" s="149"/>
      <c r="C21" s="45"/>
      <c r="D21" s="45"/>
      <c r="E21" s="45"/>
      <c r="F21" s="45"/>
      <c r="G21" s="45"/>
      <c r="H21" s="45"/>
      <c r="I21" s="45"/>
      <c r="J21" s="45"/>
      <c r="K21" s="45"/>
      <c r="L21" s="45"/>
    </row>
    <row r="22" spans="1:12" ht="3.75" customHeight="1" x14ac:dyDescent="0.25">
      <c r="A22" s="156"/>
      <c r="B22" s="149"/>
      <c r="C22" s="45"/>
      <c r="D22" s="45"/>
      <c r="E22" s="45"/>
      <c r="F22" s="45"/>
      <c r="G22" s="45"/>
      <c r="H22" s="45"/>
      <c r="I22" s="45"/>
      <c r="J22" s="45"/>
      <c r="K22" s="45"/>
      <c r="L22" s="45"/>
    </row>
    <row r="23" spans="1:12" x14ac:dyDescent="0.25">
      <c r="A23" s="157" t="s">
        <v>118</v>
      </c>
      <c r="B23" s="158"/>
      <c r="C23" s="1"/>
      <c r="D23" s="1"/>
      <c r="E23" s="1"/>
      <c r="F23" s="1"/>
      <c r="G23" s="1"/>
      <c r="H23" s="1"/>
      <c r="I23" s="1"/>
      <c r="J23" s="1"/>
      <c r="K23" s="1"/>
      <c r="L23" s="1"/>
    </row>
    <row r="24" spans="1:12" x14ac:dyDescent="0.25">
      <c r="A24" s="149"/>
      <c r="B24" s="186"/>
      <c r="C24" s="187"/>
      <c r="D24" s="187"/>
      <c r="E24" s="187"/>
      <c r="F24" s="187"/>
      <c r="G24" s="187"/>
      <c r="H24" s="187"/>
      <c r="I24" s="45"/>
      <c r="J24" s="45"/>
      <c r="K24" s="45"/>
      <c r="L24" s="45"/>
    </row>
    <row r="25" spans="1:12" x14ac:dyDescent="0.25">
      <c r="A25" s="152"/>
      <c r="B25" s="169" t="s">
        <v>11</v>
      </c>
      <c r="C25" s="64" t="s">
        <v>12</v>
      </c>
      <c r="D25" s="64" t="s">
        <v>13</v>
      </c>
      <c r="E25" s="64" t="s">
        <v>14</v>
      </c>
      <c r="F25" s="64" t="s">
        <v>15</v>
      </c>
      <c r="G25" s="64" t="s">
        <v>16</v>
      </c>
      <c r="H25" s="146" t="s">
        <v>10</v>
      </c>
    </row>
    <row r="26" spans="1:12" x14ac:dyDescent="0.25">
      <c r="A26" s="153" t="s">
        <v>10</v>
      </c>
      <c r="B26" s="159">
        <v>0.57176877847000007</v>
      </c>
      <c r="C26" s="54">
        <v>0.47065487132</v>
      </c>
      <c r="D26" s="54">
        <v>1.6250805822000001</v>
      </c>
      <c r="E26" s="54">
        <v>1.0419192439</v>
      </c>
      <c r="F26" s="54">
        <v>0.15781928308000001</v>
      </c>
      <c r="G26" s="54">
        <v>0</v>
      </c>
      <c r="H26" s="55">
        <v>3.8672427589700002</v>
      </c>
    </row>
    <row r="27" spans="1:12" x14ac:dyDescent="0.25">
      <c r="A27" s="155" t="s">
        <v>189</v>
      </c>
      <c r="B27" s="185">
        <v>0.14784920784809608</v>
      </c>
      <c r="C27" s="185">
        <v>0.12170295496147079</v>
      </c>
      <c r="D27" s="185">
        <v>0.42021685306169487</v>
      </c>
      <c r="E27" s="185">
        <v>0.26942173244316947</v>
      </c>
      <c r="F27" s="185">
        <v>4.0809251685568745E-2</v>
      </c>
      <c r="G27" s="185">
        <v>0</v>
      </c>
      <c r="H27" s="99"/>
    </row>
    <row r="28" spans="1:12" x14ac:dyDescent="0.25">
      <c r="A28" s="147"/>
      <c r="B28" s="147"/>
    </row>
    <row r="29" spans="1:12" x14ac:dyDescent="0.25">
      <c r="A29" s="147"/>
      <c r="B29" s="147"/>
      <c r="L29" s="106" t="s">
        <v>328</v>
      </c>
    </row>
  </sheetData>
  <hyperlinks>
    <hyperlink ref="L29" location="Contents!A1" display="To Frontpage"/>
  </hyperlinks>
  <printOptions horizontalCentered="1"/>
  <pageMargins left="0.19685039370078741" right="0.19685039370078741" top="0.74803149606299213" bottom="0.74803149606299213" header="0.31496062992125984" footer="0.31496062992125984"/>
  <pageSetup paperSize="9" scale="80" orientation="landscape"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4:M90"/>
  <sheetViews>
    <sheetView zoomScale="70" zoomScaleNormal="70" workbookViewId="0"/>
  </sheetViews>
  <sheetFormatPr defaultColWidth="9.140625" defaultRowHeight="15" x14ac:dyDescent="0.25"/>
  <cols>
    <col min="1" max="1" width="33.85546875" style="46" customWidth="1"/>
    <col min="2" max="11" width="12.7109375" style="46" customWidth="1"/>
    <col min="12" max="12" width="2.5703125" style="46" customWidth="1"/>
    <col min="13" max="13" width="9.85546875" style="46" customWidth="1"/>
    <col min="14" max="16384" width="9.140625" style="46"/>
  </cols>
  <sheetData>
    <row r="4" spans="1:13" x14ac:dyDescent="0.25">
      <c r="A4" s="45"/>
      <c r="B4" s="45"/>
      <c r="C4" s="45"/>
      <c r="D4" s="45"/>
      <c r="E4" s="45"/>
      <c r="F4" s="45"/>
      <c r="G4" s="45"/>
      <c r="H4" s="45"/>
      <c r="I4" s="45"/>
      <c r="J4" s="45"/>
      <c r="K4" s="45"/>
    </row>
    <row r="5" spans="1:13" ht="15.75" x14ac:dyDescent="0.25">
      <c r="A5" s="44" t="s">
        <v>285</v>
      </c>
      <c r="B5" s="45"/>
      <c r="C5" s="45"/>
      <c r="D5" s="45"/>
      <c r="E5" s="45"/>
      <c r="F5" s="45"/>
      <c r="G5" s="45"/>
      <c r="H5" s="45"/>
      <c r="I5" s="45"/>
      <c r="J5" s="45"/>
      <c r="K5" s="45"/>
    </row>
    <row r="6" spans="1:13" ht="3.75" customHeight="1" x14ac:dyDescent="0.25">
      <c r="A6" s="44"/>
      <c r="B6" s="45"/>
      <c r="C6" s="45"/>
      <c r="D6" s="45"/>
      <c r="E6" s="45"/>
      <c r="F6" s="45"/>
      <c r="G6" s="45"/>
      <c r="H6" s="45"/>
      <c r="I6" s="45"/>
      <c r="J6" s="45"/>
      <c r="K6" s="45"/>
    </row>
    <row r="7" spans="1:13" x14ac:dyDescent="0.25">
      <c r="A7" s="144" t="s">
        <v>119</v>
      </c>
      <c r="B7" s="144"/>
      <c r="C7" s="61"/>
      <c r="D7" s="145"/>
      <c r="E7" s="145"/>
      <c r="F7" s="145"/>
      <c r="G7" s="145"/>
      <c r="H7" s="145"/>
      <c r="I7" s="145"/>
      <c r="J7" s="57"/>
      <c r="K7" s="57"/>
      <c r="L7" s="57"/>
      <c r="M7" s="57"/>
    </row>
    <row r="8" spans="1:13" x14ac:dyDescent="0.25">
      <c r="A8" s="50"/>
      <c r="B8" s="438" t="s">
        <v>27</v>
      </c>
      <c r="C8" s="438"/>
      <c r="D8" s="438"/>
      <c r="E8" s="438"/>
      <c r="F8" s="438"/>
      <c r="G8" s="438"/>
      <c r="H8" s="438"/>
      <c r="I8" s="438"/>
      <c r="J8" s="438"/>
      <c r="K8" s="438"/>
      <c r="M8" s="45"/>
    </row>
    <row r="9" spans="1:13" x14ac:dyDescent="0.25">
      <c r="A9" s="50"/>
      <c r="B9" s="64" t="s">
        <v>17</v>
      </c>
      <c r="C9" s="64" t="s">
        <v>18</v>
      </c>
      <c r="D9" s="64" t="s">
        <v>19</v>
      </c>
      <c r="E9" s="64" t="s">
        <v>20</v>
      </c>
      <c r="F9" s="64" t="s">
        <v>21</v>
      </c>
      <c r="G9" s="64" t="s">
        <v>22</v>
      </c>
      <c r="H9" s="64" t="s">
        <v>23</v>
      </c>
      <c r="I9" s="64" t="s">
        <v>24</v>
      </c>
      <c r="J9" s="64" t="s">
        <v>25</v>
      </c>
      <c r="K9" s="64" t="s">
        <v>26</v>
      </c>
      <c r="M9" s="45"/>
    </row>
    <row r="10" spans="1:13" x14ac:dyDescent="0.25">
      <c r="B10" s="63"/>
      <c r="C10" s="63"/>
      <c r="D10" s="63"/>
      <c r="E10" s="63"/>
      <c r="F10" s="63"/>
      <c r="G10" s="63"/>
      <c r="H10" s="63"/>
      <c r="I10" s="63"/>
      <c r="J10" s="63"/>
      <c r="K10" s="63"/>
    </row>
    <row r="11" spans="1:13" x14ac:dyDescent="0.25">
      <c r="A11" s="58" t="s">
        <v>1</v>
      </c>
      <c r="B11" s="206">
        <v>0.10760420575</v>
      </c>
      <c r="C11" s="206">
        <v>2.3467686600000003E-2</v>
      </c>
      <c r="D11" s="206">
        <v>2.4608551000000001E-3</v>
      </c>
      <c r="E11" s="206">
        <v>1.6155698999999998E-4</v>
      </c>
      <c r="F11" s="206">
        <v>4.3565600000000002E-5</v>
      </c>
      <c r="G11" s="206">
        <v>1.686555E-5</v>
      </c>
      <c r="H11" s="206">
        <v>3.2879290000000001E-5</v>
      </c>
      <c r="I11" s="206">
        <v>0</v>
      </c>
      <c r="J11" s="206">
        <v>0</v>
      </c>
      <c r="K11" s="206">
        <v>0</v>
      </c>
      <c r="L11" s="188"/>
    </row>
    <row r="12" spans="1:13" x14ac:dyDescent="0.25">
      <c r="A12" s="58" t="s">
        <v>2</v>
      </c>
      <c r="B12" s="206">
        <v>3.7737263399999998E-3</v>
      </c>
      <c r="C12" s="206">
        <v>2.7145221000000002E-4</v>
      </c>
      <c r="D12" s="206">
        <v>0</v>
      </c>
      <c r="E12" s="206">
        <v>0</v>
      </c>
      <c r="F12" s="206">
        <v>0</v>
      </c>
      <c r="G12" s="206">
        <v>0</v>
      </c>
      <c r="H12" s="206">
        <v>0</v>
      </c>
      <c r="I12" s="206">
        <v>0</v>
      </c>
      <c r="J12" s="206">
        <v>0</v>
      </c>
      <c r="K12" s="206">
        <v>0</v>
      </c>
      <c r="L12" s="188"/>
    </row>
    <row r="13" spans="1:13" x14ac:dyDescent="0.25">
      <c r="A13" s="58" t="s">
        <v>3</v>
      </c>
      <c r="B13" s="206">
        <v>1.9937925032999999</v>
      </c>
      <c r="C13" s="206">
        <v>0.26956621188999996</v>
      </c>
      <c r="D13" s="206">
        <v>0.22594645425999998</v>
      </c>
      <c r="E13" s="206">
        <v>9.0516045739999995E-2</v>
      </c>
      <c r="F13" s="206">
        <v>7.342145609999999E-2</v>
      </c>
      <c r="G13" s="206">
        <v>3.2158045199999999E-2</v>
      </c>
      <c r="H13" s="206">
        <v>3.73970671E-2</v>
      </c>
      <c r="I13" s="206">
        <v>2.5214887579999998E-2</v>
      </c>
      <c r="J13" s="206">
        <v>2.555315134E-2</v>
      </c>
      <c r="K13" s="206">
        <v>0.15516163753000001</v>
      </c>
      <c r="L13" s="188"/>
    </row>
    <row r="14" spans="1:13" x14ac:dyDescent="0.25">
      <c r="A14" s="58" t="s">
        <v>4</v>
      </c>
      <c r="B14" s="206">
        <v>0.12482893504999999</v>
      </c>
      <c r="C14" s="206">
        <v>8.7261382080000005E-2</v>
      </c>
      <c r="D14" s="206">
        <v>0.10595985617000001</v>
      </c>
      <c r="E14" s="206">
        <v>4.0643395249999999E-2</v>
      </c>
      <c r="F14" s="206">
        <v>2.1370467440000002E-2</v>
      </c>
      <c r="G14" s="206">
        <v>9.8629407899999983E-3</v>
      </c>
      <c r="H14" s="206">
        <v>9.7767802100000006E-3</v>
      </c>
      <c r="I14" s="206">
        <v>8.5890811099999988E-3</v>
      </c>
      <c r="J14" s="206">
        <v>4.7970444199999995E-3</v>
      </c>
      <c r="K14" s="206">
        <v>1.1028707729999998E-2</v>
      </c>
      <c r="L14" s="188"/>
    </row>
    <row r="15" spans="1:13" x14ac:dyDescent="0.25">
      <c r="A15" s="58" t="s">
        <v>5</v>
      </c>
      <c r="B15" s="206">
        <v>0.13067177565000002</v>
      </c>
      <c r="C15" s="206">
        <v>7.0467299849999998E-2</v>
      </c>
      <c r="D15" s="206">
        <v>4.0586278759999997E-2</v>
      </c>
      <c r="E15" s="206">
        <v>7.7890645300000005E-3</v>
      </c>
      <c r="F15" s="206">
        <v>7.8265393600000007E-3</v>
      </c>
      <c r="G15" s="206">
        <v>2.47153077E-3</v>
      </c>
      <c r="H15" s="206">
        <v>3.0838205400000001E-3</v>
      </c>
      <c r="I15" s="206">
        <v>1.1053622300000001E-3</v>
      </c>
      <c r="J15" s="206">
        <v>8.7819665000000004E-4</v>
      </c>
      <c r="K15" s="206">
        <v>4.5486980200000002E-3</v>
      </c>
      <c r="L15" s="188"/>
    </row>
    <row r="16" spans="1:13" ht="30" x14ac:dyDescent="0.25">
      <c r="A16" s="58" t="s">
        <v>6</v>
      </c>
      <c r="B16" s="206">
        <v>1.7411672000000001E-4</v>
      </c>
      <c r="C16" s="206">
        <v>0</v>
      </c>
      <c r="D16" s="206">
        <v>0</v>
      </c>
      <c r="E16" s="206">
        <v>0</v>
      </c>
      <c r="F16" s="206">
        <v>0</v>
      </c>
      <c r="G16" s="206">
        <v>0</v>
      </c>
      <c r="H16" s="206">
        <v>0</v>
      </c>
      <c r="I16" s="206">
        <v>0</v>
      </c>
      <c r="J16" s="206">
        <v>0</v>
      </c>
      <c r="K16" s="206">
        <v>0</v>
      </c>
      <c r="L16" s="188"/>
    </row>
    <row r="17" spans="1:13" x14ac:dyDescent="0.25">
      <c r="A17" s="58" t="s">
        <v>7</v>
      </c>
      <c r="B17" s="206">
        <v>6.41935128E-3</v>
      </c>
      <c r="C17" s="206">
        <v>2.7763278499999999E-3</v>
      </c>
      <c r="D17" s="206">
        <v>3.0862848499999995E-3</v>
      </c>
      <c r="E17" s="206">
        <v>9.1253931000000003E-4</v>
      </c>
      <c r="F17" s="206">
        <v>1.8179517999999999E-4</v>
      </c>
      <c r="G17" s="206">
        <v>9.0897589999999994E-5</v>
      </c>
      <c r="H17" s="206">
        <v>9.0897589999999994E-5</v>
      </c>
      <c r="I17" s="206">
        <v>9.0897589999999994E-5</v>
      </c>
      <c r="J17" s="206">
        <v>9.0897589999999994E-5</v>
      </c>
      <c r="K17" s="206">
        <v>8.0851016999999989E-4</v>
      </c>
      <c r="L17" s="188"/>
    </row>
    <row r="18" spans="1:13" x14ac:dyDescent="0.25">
      <c r="A18" s="58" t="s">
        <v>28</v>
      </c>
      <c r="B18" s="206">
        <v>0</v>
      </c>
      <c r="C18" s="206">
        <v>0</v>
      </c>
      <c r="D18" s="206">
        <v>0</v>
      </c>
      <c r="E18" s="206">
        <v>0</v>
      </c>
      <c r="F18" s="206">
        <v>0</v>
      </c>
      <c r="G18" s="206">
        <v>0</v>
      </c>
      <c r="H18" s="206">
        <v>0</v>
      </c>
      <c r="I18" s="206">
        <v>0</v>
      </c>
      <c r="J18" s="206">
        <v>0</v>
      </c>
      <c r="K18" s="206">
        <v>0</v>
      </c>
      <c r="L18" s="188"/>
    </row>
    <row r="19" spans="1:13" ht="30" x14ac:dyDescent="0.25">
      <c r="A19" s="58" t="s">
        <v>29</v>
      </c>
      <c r="B19" s="206">
        <v>8.7975540919999998E-2</v>
      </c>
      <c r="C19" s="206">
        <v>1.6981150400000001E-3</v>
      </c>
      <c r="D19" s="206">
        <v>1.9031484300000001E-3</v>
      </c>
      <c r="E19" s="206">
        <v>5.8814863999999997E-4</v>
      </c>
      <c r="F19" s="206">
        <v>1.4632835E-4</v>
      </c>
      <c r="G19" s="206">
        <v>7.8007000000000008E-7</v>
      </c>
      <c r="H19" s="206">
        <v>0</v>
      </c>
      <c r="I19" s="206">
        <v>0</v>
      </c>
      <c r="J19" s="206">
        <v>0</v>
      </c>
      <c r="K19" s="206">
        <v>0</v>
      </c>
      <c r="L19" s="188"/>
    </row>
    <row r="20" spans="1:13" x14ac:dyDescent="0.25">
      <c r="A20" s="58" t="s">
        <v>9</v>
      </c>
      <c r="B20" s="206">
        <v>1.0077172E-4</v>
      </c>
      <c r="C20" s="206">
        <v>0</v>
      </c>
      <c r="D20" s="206">
        <v>0</v>
      </c>
      <c r="E20" s="206">
        <v>0</v>
      </c>
      <c r="F20" s="206">
        <v>0</v>
      </c>
      <c r="G20" s="206">
        <v>0</v>
      </c>
      <c r="H20" s="206">
        <v>0</v>
      </c>
      <c r="I20" s="206">
        <v>0</v>
      </c>
      <c r="J20" s="206">
        <v>0</v>
      </c>
      <c r="K20" s="206">
        <v>0</v>
      </c>
      <c r="L20" s="188"/>
    </row>
    <row r="21" spans="1:13" x14ac:dyDescent="0.25">
      <c r="B21" s="160"/>
      <c r="C21" s="160"/>
      <c r="D21" s="160"/>
      <c r="E21" s="160"/>
      <c r="F21" s="160"/>
      <c r="G21" s="160"/>
      <c r="H21" s="160"/>
      <c r="I21" s="160"/>
      <c r="J21" s="160"/>
      <c r="K21" s="160"/>
      <c r="L21" s="188"/>
    </row>
    <row r="22" spans="1:13" x14ac:dyDescent="0.25">
      <c r="A22" s="51" t="s">
        <v>10</v>
      </c>
      <c r="B22" s="162">
        <v>2.4553409267299999</v>
      </c>
      <c r="C22" s="162">
        <v>0.45550847551999996</v>
      </c>
      <c r="D22" s="162">
        <v>0.37994287757</v>
      </c>
      <c r="E22" s="162">
        <v>0.14061075045999999</v>
      </c>
      <c r="F22" s="162">
        <v>0.10299015202999999</v>
      </c>
      <c r="G22" s="162">
        <v>4.4601059969999995E-2</v>
      </c>
      <c r="H22" s="162">
        <v>5.0381444730000002E-2</v>
      </c>
      <c r="I22" s="162">
        <v>3.5000228509999995E-2</v>
      </c>
      <c r="J22" s="162">
        <v>3.131929E-2</v>
      </c>
      <c r="K22" s="162">
        <v>0.17154755345</v>
      </c>
      <c r="L22" s="188"/>
    </row>
    <row r="27" spans="1:13" ht="15.75" x14ac:dyDescent="0.25">
      <c r="A27" s="44" t="s">
        <v>286</v>
      </c>
      <c r="B27" s="45"/>
      <c r="C27" s="45"/>
      <c r="D27" s="45"/>
      <c r="E27" s="45"/>
      <c r="F27" s="45"/>
      <c r="G27" s="45"/>
      <c r="H27" s="45"/>
      <c r="I27" s="45"/>
      <c r="J27" s="45"/>
      <c r="K27" s="45"/>
    </row>
    <row r="28" spans="1:13" ht="3.75" customHeight="1" x14ac:dyDescent="0.25">
      <c r="A28" s="44"/>
      <c r="B28" s="45"/>
      <c r="C28" s="45"/>
      <c r="D28" s="45"/>
      <c r="E28" s="45"/>
      <c r="F28" s="45"/>
      <c r="G28" s="45"/>
      <c r="H28" s="45"/>
      <c r="I28" s="45"/>
      <c r="J28" s="45"/>
      <c r="K28" s="45"/>
    </row>
    <row r="29" spans="1:13" x14ac:dyDescent="0.25">
      <c r="A29" s="166" t="s">
        <v>343</v>
      </c>
      <c r="B29" s="61"/>
      <c r="C29" s="57"/>
      <c r="D29" s="57"/>
      <c r="E29" s="57"/>
      <c r="F29" s="57"/>
      <c r="G29" s="57"/>
      <c r="H29" s="57"/>
      <c r="I29" s="57"/>
      <c r="J29" s="57"/>
      <c r="K29" s="57"/>
      <c r="L29" s="57"/>
      <c r="M29" s="57"/>
    </row>
    <row r="30" spans="1:13" x14ac:dyDescent="0.25">
      <c r="A30" s="50"/>
      <c r="B30" s="438" t="s">
        <v>27</v>
      </c>
      <c r="C30" s="438"/>
      <c r="D30" s="438"/>
      <c r="E30" s="438"/>
      <c r="F30" s="438"/>
      <c r="G30" s="438"/>
      <c r="H30" s="438"/>
      <c r="I30" s="438"/>
      <c r="J30" s="438"/>
      <c r="K30" s="438"/>
      <c r="M30" s="45"/>
    </row>
    <row r="31" spans="1:13" x14ac:dyDescent="0.25">
      <c r="A31" s="50"/>
      <c r="B31" s="64" t="s">
        <v>17</v>
      </c>
      <c r="C31" s="64" t="s">
        <v>18</v>
      </c>
      <c r="D31" s="64" t="s">
        <v>19</v>
      </c>
      <c r="E31" s="64" t="s">
        <v>20</v>
      </c>
      <c r="F31" s="64" t="s">
        <v>21</v>
      </c>
      <c r="G31" s="64" t="s">
        <v>22</v>
      </c>
      <c r="H31" s="64" t="s">
        <v>23</v>
      </c>
      <c r="I31" s="64" t="s">
        <v>24</v>
      </c>
      <c r="J31" s="64" t="s">
        <v>25</v>
      </c>
      <c r="K31" s="64" t="s">
        <v>26</v>
      </c>
      <c r="M31" s="45"/>
    </row>
    <row r="32" spans="1:13" x14ac:dyDescent="0.25">
      <c r="B32" s="63"/>
      <c r="C32" s="63"/>
      <c r="D32" s="63"/>
      <c r="E32" s="63"/>
      <c r="F32" s="63"/>
      <c r="G32" s="63"/>
      <c r="H32" s="63"/>
      <c r="I32" s="63"/>
      <c r="J32" s="63"/>
      <c r="K32" s="63"/>
    </row>
    <row r="33" spans="1:12" x14ac:dyDescent="0.25">
      <c r="A33" s="58" t="s">
        <v>1</v>
      </c>
      <c r="B33" s="205">
        <v>0.80429123313480821</v>
      </c>
      <c r="C33" s="205">
        <v>0.17541000802689549</v>
      </c>
      <c r="D33" s="205">
        <v>1.8393743712429956E-2</v>
      </c>
      <c r="E33" s="205">
        <v>1.2075631226769949E-3</v>
      </c>
      <c r="F33" s="205">
        <v>3.2563253361737491E-4</v>
      </c>
      <c r="G33" s="205">
        <v>1.2606211729783399E-4</v>
      </c>
      <c r="H33" s="205">
        <v>2.4575735227428102E-4</v>
      </c>
      <c r="I33" s="205">
        <v>0</v>
      </c>
      <c r="J33" s="205">
        <v>0</v>
      </c>
      <c r="K33" s="205">
        <v>0</v>
      </c>
      <c r="L33" s="189"/>
    </row>
    <row r="34" spans="1:12" x14ac:dyDescent="0.25">
      <c r="A34" s="58" t="s">
        <v>2</v>
      </c>
      <c r="B34" s="205">
        <v>0.93289487555499873</v>
      </c>
      <c r="C34" s="205">
        <v>6.710512444500133E-2</v>
      </c>
      <c r="D34" s="205">
        <v>0</v>
      </c>
      <c r="E34" s="205">
        <v>0</v>
      </c>
      <c r="F34" s="205">
        <v>0</v>
      </c>
      <c r="G34" s="205">
        <v>0</v>
      </c>
      <c r="H34" s="205">
        <v>0</v>
      </c>
      <c r="I34" s="205">
        <v>0</v>
      </c>
      <c r="J34" s="205">
        <v>0</v>
      </c>
      <c r="K34" s="205">
        <v>0</v>
      </c>
      <c r="L34" s="189"/>
    </row>
    <row r="35" spans="1:12" x14ac:dyDescent="0.25">
      <c r="A35" s="58" t="s">
        <v>3</v>
      </c>
      <c r="B35" s="205">
        <v>0.68077092542874207</v>
      </c>
      <c r="C35" s="205">
        <v>9.2042095267655361E-2</v>
      </c>
      <c r="D35" s="205">
        <v>7.7148337406893461E-2</v>
      </c>
      <c r="E35" s="205">
        <v>3.0906271401151049E-2</v>
      </c>
      <c r="F35" s="205">
        <v>2.5069405433511119E-2</v>
      </c>
      <c r="G35" s="205">
        <v>1.0980210906876529E-2</v>
      </c>
      <c r="H35" s="205">
        <v>1.2769049906572474E-2</v>
      </c>
      <c r="I35" s="205">
        <v>8.6095029066499823E-3</v>
      </c>
      <c r="J35" s="205">
        <v>8.7250014515352012E-3</v>
      </c>
      <c r="K35" s="205">
        <v>5.2979199890412762E-2</v>
      </c>
      <c r="L35" s="189"/>
    </row>
    <row r="36" spans="1:12" x14ac:dyDescent="0.25">
      <c r="A36" s="58" t="s">
        <v>4</v>
      </c>
      <c r="B36" s="205">
        <v>0.29432554459925614</v>
      </c>
      <c r="C36" s="205">
        <v>0.20574760004875786</v>
      </c>
      <c r="D36" s="205">
        <v>0.24983544368460991</v>
      </c>
      <c r="E36" s="205">
        <v>9.5830261121170005E-2</v>
      </c>
      <c r="F36" s="205">
        <v>5.0387952641743478E-2</v>
      </c>
      <c r="G36" s="205">
        <v>2.325514848143349E-2</v>
      </c>
      <c r="H36" s="205">
        <v>2.3051996386758249E-2</v>
      </c>
      <c r="I36" s="205">
        <v>2.0251602517439991E-2</v>
      </c>
      <c r="J36" s="205">
        <v>1.1310620496904757E-2</v>
      </c>
      <c r="K36" s="205">
        <v>2.6003830021926279E-2</v>
      </c>
      <c r="L36" s="189"/>
    </row>
    <row r="37" spans="1:12" x14ac:dyDescent="0.25">
      <c r="A37" s="58" t="s">
        <v>5</v>
      </c>
      <c r="B37" s="205">
        <v>0.48499599509950042</v>
      </c>
      <c r="C37" s="205">
        <v>0.26154353564664079</v>
      </c>
      <c r="D37" s="205">
        <v>0.15063836514562517</v>
      </c>
      <c r="E37" s="205">
        <v>2.8909571970154615E-2</v>
      </c>
      <c r="F37" s="205">
        <v>2.904866200988681E-2</v>
      </c>
      <c r="G37" s="205">
        <v>9.1732320866735259E-3</v>
      </c>
      <c r="H37" s="205">
        <v>1.1445781646922762E-2</v>
      </c>
      <c r="I37" s="205">
        <v>4.102617049608087E-3</v>
      </c>
      <c r="J37" s="205">
        <v>3.2594786138103395E-3</v>
      </c>
      <c r="K37" s="205">
        <v>1.6882760731177279E-2</v>
      </c>
      <c r="L37" s="189"/>
    </row>
    <row r="38" spans="1:12" ht="30" x14ac:dyDescent="0.25">
      <c r="A38" s="58" t="s">
        <v>6</v>
      </c>
      <c r="B38" s="205">
        <v>1</v>
      </c>
      <c r="C38" s="205">
        <v>0</v>
      </c>
      <c r="D38" s="205">
        <v>0</v>
      </c>
      <c r="E38" s="205">
        <v>0</v>
      </c>
      <c r="F38" s="205">
        <v>0</v>
      </c>
      <c r="G38" s="205">
        <v>0</v>
      </c>
      <c r="H38" s="205">
        <v>0</v>
      </c>
      <c r="I38" s="205">
        <v>0</v>
      </c>
      <c r="J38" s="205">
        <v>0</v>
      </c>
      <c r="K38" s="205">
        <v>0</v>
      </c>
      <c r="L38" s="189"/>
    </row>
    <row r="39" spans="1:12" x14ac:dyDescent="0.25">
      <c r="A39" s="58" t="s">
        <v>7</v>
      </c>
      <c r="B39" s="205">
        <v>0.44124107951672215</v>
      </c>
      <c r="C39" s="205">
        <v>0.19083390894077076</v>
      </c>
      <c r="D39" s="205">
        <v>0.21213913984624699</v>
      </c>
      <c r="E39" s="205">
        <v>6.2724380187813109E-2</v>
      </c>
      <c r="F39" s="205">
        <v>1.2495889066556397E-2</v>
      </c>
      <c r="G39" s="205">
        <v>6.2479445332781986E-3</v>
      </c>
      <c r="H39" s="205">
        <v>6.2479445332781986E-3</v>
      </c>
      <c r="I39" s="205">
        <v>6.2479445332781986E-3</v>
      </c>
      <c r="J39" s="205">
        <v>6.2479445332781986E-3</v>
      </c>
      <c r="K39" s="205">
        <v>5.5573824308777893E-2</v>
      </c>
      <c r="L39" s="189"/>
    </row>
    <row r="40" spans="1:12" x14ac:dyDescent="0.25">
      <c r="A40" s="58" t="s">
        <v>28</v>
      </c>
      <c r="B40" s="205">
        <v>0</v>
      </c>
      <c r="C40" s="205">
        <v>0</v>
      </c>
      <c r="D40" s="205">
        <v>0</v>
      </c>
      <c r="E40" s="205">
        <v>0</v>
      </c>
      <c r="F40" s="205">
        <v>0</v>
      </c>
      <c r="G40" s="205">
        <v>0</v>
      </c>
      <c r="H40" s="205">
        <v>0</v>
      </c>
      <c r="I40" s="205">
        <v>0</v>
      </c>
      <c r="J40" s="205">
        <v>0</v>
      </c>
      <c r="K40" s="205">
        <v>0</v>
      </c>
      <c r="L40" s="189"/>
    </row>
    <row r="41" spans="1:12" ht="30" x14ac:dyDescent="0.25">
      <c r="A41" s="58" t="s">
        <v>29</v>
      </c>
      <c r="B41" s="205">
        <v>0.95302325111276132</v>
      </c>
      <c r="C41" s="205">
        <v>1.8395375569851932E-2</v>
      </c>
      <c r="D41" s="205">
        <v>2.061646549872384E-2</v>
      </c>
      <c r="E41" s="205">
        <v>6.3713086974941562E-3</v>
      </c>
      <c r="F41" s="205">
        <v>1.5851487628109945E-3</v>
      </c>
      <c r="G41" s="205">
        <v>8.4503583578026578E-6</v>
      </c>
      <c r="H41" s="205">
        <v>0</v>
      </c>
      <c r="I41" s="205">
        <v>0</v>
      </c>
      <c r="J41" s="205">
        <v>0</v>
      </c>
      <c r="K41" s="205">
        <v>0</v>
      </c>
      <c r="L41" s="189"/>
    </row>
    <row r="42" spans="1:12" x14ac:dyDescent="0.25">
      <c r="A42" s="58" t="s">
        <v>9</v>
      </c>
      <c r="B42" s="205">
        <v>1</v>
      </c>
      <c r="C42" s="205">
        <v>0</v>
      </c>
      <c r="D42" s="205">
        <v>0</v>
      </c>
      <c r="E42" s="205">
        <v>0</v>
      </c>
      <c r="F42" s="205">
        <v>0</v>
      </c>
      <c r="G42" s="205">
        <v>0</v>
      </c>
      <c r="H42" s="205">
        <v>0</v>
      </c>
      <c r="I42" s="205">
        <v>0</v>
      </c>
      <c r="J42" s="205">
        <v>0</v>
      </c>
      <c r="K42" s="205">
        <v>0</v>
      </c>
      <c r="L42" s="189"/>
    </row>
    <row r="43" spans="1:12" x14ac:dyDescent="0.25">
      <c r="B43" s="163"/>
      <c r="C43" s="163"/>
      <c r="D43" s="163"/>
      <c r="E43" s="163"/>
      <c r="F43" s="163"/>
      <c r="G43" s="163"/>
      <c r="H43" s="163"/>
      <c r="I43" s="163"/>
      <c r="J43" s="163"/>
      <c r="K43" s="163"/>
      <c r="L43" s="189"/>
    </row>
    <row r="44" spans="1:12" x14ac:dyDescent="0.25">
      <c r="A44" s="51" t="s">
        <v>10</v>
      </c>
      <c r="B44" s="165">
        <v>0.63490736934858327</v>
      </c>
      <c r="C44" s="165">
        <v>0.11778636716390671</v>
      </c>
      <c r="D44" s="165">
        <v>9.8246451347986721E-2</v>
      </c>
      <c r="E44" s="165">
        <v>3.6359432087332992E-2</v>
      </c>
      <c r="F44" s="165">
        <v>2.6631416347245383E-2</v>
      </c>
      <c r="G44" s="165">
        <v>1.1533038588422886E-2</v>
      </c>
      <c r="H44" s="165">
        <v>1.302774298643165E-2</v>
      </c>
      <c r="I44" s="165">
        <v>9.0504348165931902E-3</v>
      </c>
      <c r="J44" s="165">
        <v>8.0986097723902833E-3</v>
      </c>
      <c r="K44" s="165">
        <v>4.4359137541106916E-2</v>
      </c>
      <c r="L44" s="189"/>
    </row>
    <row r="49" spans="1:13" ht="15.75" x14ac:dyDescent="0.25">
      <c r="A49" s="44" t="s">
        <v>287</v>
      </c>
      <c r="B49" s="45"/>
      <c r="C49" s="45"/>
      <c r="D49" s="45"/>
      <c r="E49" s="45"/>
      <c r="F49" s="45"/>
      <c r="G49" s="45"/>
      <c r="H49" s="45"/>
      <c r="I49" s="45"/>
      <c r="J49" s="45"/>
      <c r="K49" s="45"/>
    </row>
    <row r="50" spans="1:13" ht="3.75" customHeight="1" x14ac:dyDescent="0.25">
      <c r="A50" s="44"/>
      <c r="B50" s="45"/>
      <c r="C50" s="45"/>
      <c r="D50" s="45"/>
      <c r="E50" s="45"/>
      <c r="F50" s="45"/>
      <c r="G50" s="45"/>
      <c r="H50" s="45"/>
      <c r="I50" s="45"/>
      <c r="J50" s="45"/>
      <c r="K50" s="45"/>
    </row>
    <row r="51" spans="1:13" x14ac:dyDescent="0.25">
      <c r="A51" s="166" t="s">
        <v>1034</v>
      </c>
      <c r="B51" s="61"/>
      <c r="C51" s="61"/>
      <c r="D51" s="57"/>
      <c r="E51" s="57"/>
      <c r="F51" s="57"/>
      <c r="G51" s="57"/>
      <c r="H51" s="57"/>
      <c r="I51" s="57"/>
      <c r="J51" s="57"/>
      <c r="K51" s="57"/>
      <c r="L51" s="57"/>
      <c r="M51" s="57"/>
    </row>
    <row r="52" spans="1:13" x14ac:dyDescent="0.25">
      <c r="A52" s="50"/>
      <c r="B52" s="438" t="s">
        <v>27</v>
      </c>
      <c r="C52" s="438"/>
      <c r="D52" s="438"/>
      <c r="E52" s="438"/>
      <c r="F52" s="438"/>
      <c r="G52" s="438"/>
      <c r="H52" s="438"/>
      <c r="I52" s="438"/>
      <c r="J52" s="438"/>
      <c r="K52" s="438"/>
      <c r="M52" s="50"/>
    </row>
    <row r="53" spans="1:13" x14ac:dyDescent="0.25">
      <c r="A53" s="50"/>
      <c r="B53" s="64" t="s">
        <v>17</v>
      </c>
      <c r="C53" s="64" t="s">
        <v>18</v>
      </c>
      <c r="D53" s="64" t="s">
        <v>19</v>
      </c>
      <c r="E53" s="64" t="s">
        <v>20</v>
      </c>
      <c r="F53" s="64" t="s">
        <v>21</v>
      </c>
      <c r="G53" s="64" t="s">
        <v>22</v>
      </c>
      <c r="H53" s="64" t="s">
        <v>23</v>
      </c>
      <c r="I53" s="64" t="s">
        <v>24</v>
      </c>
      <c r="J53" s="64" t="s">
        <v>25</v>
      </c>
      <c r="K53" s="64" t="s">
        <v>26</v>
      </c>
      <c r="M53" s="64" t="s">
        <v>188</v>
      </c>
    </row>
    <row r="54" spans="1:13" x14ac:dyDescent="0.25">
      <c r="B54" s="161"/>
      <c r="C54" s="161"/>
      <c r="D54" s="161"/>
      <c r="E54" s="161"/>
      <c r="F54" s="161"/>
      <c r="G54" s="161"/>
      <c r="H54" s="161"/>
      <c r="I54" s="161"/>
      <c r="J54" s="161"/>
      <c r="K54" s="161"/>
      <c r="L54" s="147"/>
      <c r="M54" s="189"/>
    </row>
    <row r="55" spans="1:13" x14ac:dyDescent="0.25">
      <c r="A55" s="58" t="s">
        <v>1</v>
      </c>
      <c r="B55" s="206">
        <v>6.461536256E-2</v>
      </c>
      <c r="C55" s="206">
        <v>5.3547333930000003E-2</v>
      </c>
      <c r="D55" s="206">
        <v>1.3879569980000001E-2</v>
      </c>
      <c r="E55" s="206">
        <v>1.16145869E-3</v>
      </c>
      <c r="F55" s="206">
        <v>2.3152612E-4</v>
      </c>
      <c r="G55" s="206">
        <v>8.3765070000000014E-5</v>
      </c>
      <c r="H55" s="206">
        <v>2.6859852000000003E-4</v>
      </c>
      <c r="I55" s="206">
        <v>0</v>
      </c>
      <c r="J55" s="206">
        <v>0</v>
      </c>
      <c r="K55" s="206">
        <v>0</v>
      </c>
      <c r="L55" s="188"/>
      <c r="M55" s="291">
        <v>0.22724372736048287</v>
      </c>
    </row>
    <row r="56" spans="1:13" x14ac:dyDescent="0.25">
      <c r="A56" s="58" t="s">
        <v>2</v>
      </c>
      <c r="B56" s="206">
        <v>2.5370819399999998E-3</v>
      </c>
      <c r="C56" s="206">
        <v>1.5080966100000002E-3</v>
      </c>
      <c r="D56" s="206">
        <v>0</v>
      </c>
      <c r="E56" s="206">
        <v>0</v>
      </c>
      <c r="F56" s="206">
        <v>0</v>
      </c>
      <c r="G56" s="206">
        <v>0</v>
      </c>
      <c r="H56" s="206">
        <v>0</v>
      </c>
      <c r="I56" s="206">
        <v>0</v>
      </c>
      <c r="J56" s="206">
        <v>0</v>
      </c>
      <c r="K56" s="206">
        <v>0</v>
      </c>
      <c r="L56" s="188"/>
      <c r="M56" s="291">
        <v>0.14624416516793803</v>
      </c>
    </row>
    <row r="57" spans="1:13" x14ac:dyDescent="0.25">
      <c r="A57" s="58" t="s">
        <v>3</v>
      </c>
      <c r="B57" s="206">
        <v>1.7244372518</v>
      </c>
      <c r="C57" s="206">
        <v>0.21988064009</v>
      </c>
      <c r="D57" s="206">
        <v>0.16760040675000001</v>
      </c>
      <c r="E57" s="206">
        <v>0.13889497829</v>
      </c>
      <c r="F57" s="206">
        <v>0.15357826679</v>
      </c>
      <c r="G57" s="206">
        <v>5.5965775549999999E-2</v>
      </c>
      <c r="H57" s="206">
        <v>9.0306713760000004E-2</v>
      </c>
      <c r="I57" s="206">
        <v>4.4202969259999995E-2</v>
      </c>
      <c r="J57" s="206">
        <v>5.7562838390000003E-2</v>
      </c>
      <c r="K57" s="206">
        <v>0.27629761927999996</v>
      </c>
      <c r="L57" s="188"/>
      <c r="M57" s="291">
        <v>0.43364147362486227</v>
      </c>
    </row>
    <row r="58" spans="1:13" x14ac:dyDescent="0.25">
      <c r="A58" s="58" t="s">
        <v>4</v>
      </c>
      <c r="B58" s="206">
        <v>6.3905599349999995E-2</v>
      </c>
      <c r="C58" s="206">
        <v>4.374326068E-2</v>
      </c>
      <c r="D58" s="206">
        <v>0.14179507747</v>
      </c>
      <c r="E58" s="206">
        <v>5.4061610740000002E-2</v>
      </c>
      <c r="F58" s="206">
        <v>3.156816388E-2</v>
      </c>
      <c r="G58" s="206">
        <v>1.7434600760000002E-2</v>
      </c>
      <c r="H58" s="206">
        <v>2.207275563E-2</v>
      </c>
      <c r="I58" s="206">
        <v>1.7975330170000001E-2</v>
      </c>
      <c r="J58" s="206">
        <v>5.6241960800000003E-3</v>
      </c>
      <c r="K58" s="206">
        <v>2.5937995500000002E-2</v>
      </c>
      <c r="L58" s="188"/>
      <c r="M58" s="291">
        <v>0.81279712266013315</v>
      </c>
    </row>
    <row r="59" spans="1:13" x14ac:dyDescent="0.25">
      <c r="A59" s="58" t="s">
        <v>5</v>
      </c>
      <c r="B59" s="206">
        <v>5.0201673409999995E-2</v>
      </c>
      <c r="C59" s="206">
        <v>8.1813459739999997E-2</v>
      </c>
      <c r="D59" s="206">
        <v>4.8632344080000001E-2</v>
      </c>
      <c r="E59" s="206">
        <v>2.073659077E-2</v>
      </c>
      <c r="F59" s="206">
        <v>3.1068266819999999E-2</v>
      </c>
      <c r="G59" s="206">
        <v>9.9565085699999997E-3</v>
      </c>
      <c r="H59" s="206">
        <v>2.2014831899999998E-3</v>
      </c>
      <c r="I59" s="206">
        <v>5.76106394E-3</v>
      </c>
      <c r="J59" s="206">
        <v>5.0698145999999999E-4</v>
      </c>
      <c r="K59" s="206">
        <v>1.8550194360000001E-2</v>
      </c>
      <c r="L59" s="188"/>
      <c r="M59" s="291">
        <v>0.57974680449098559</v>
      </c>
    </row>
    <row r="60" spans="1:13" ht="30" x14ac:dyDescent="0.25">
      <c r="A60" s="58" t="s">
        <v>6</v>
      </c>
      <c r="B60" s="206">
        <v>1.7411672000000001E-4</v>
      </c>
      <c r="C60" s="206">
        <v>0</v>
      </c>
      <c r="D60" s="206">
        <v>0</v>
      </c>
      <c r="E60" s="206">
        <v>0</v>
      </c>
      <c r="F60" s="206">
        <v>0</v>
      </c>
      <c r="G60" s="206">
        <v>0</v>
      </c>
      <c r="H60" s="206">
        <v>0</v>
      </c>
      <c r="I60" s="206">
        <v>0</v>
      </c>
      <c r="J60" s="206">
        <v>0</v>
      </c>
      <c r="K60" s="206">
        <v>0</v>
      </c>
      <c r="L60" s="188"/>
      <c r="M60" s="291">
        <v>0.14747383249581086</v>
      </c>
    </row>
    <row r="61" spans="1:13" x14ac:dyDescent="0.25">
      <c r="A61" s="58" t="s">
        <v>7</v>
      </c>
      <c r="B61" s="206">
        <v>3.6742839100000002E-3</v>
      </c>
      <c r="C61" s="206">
        <v>2.7308400000000001E-5</v>
      </c>
      <c r="D61" s="206">
        <v>6.4789956200000005E-3</v>
      </c>
      <c r="E61" s="206">
        <v>2.4866919600000001E-3</v>
      </c>
      <c r="F61" s="206">
        <v>0</v>
      </c>
      <c r="G61" s="206">
        <v>0</v>
      </c>
      <c r="H61" s="206">
        <v>0</v>
      </c>
      <c r="I61" s="206">
        <v>0</v>
      </c>
      <c r="J61" s="206">
        <v>0</v>
      </c>
      <c r="K61" s="206">
        <v>1.8811191100000001E-3</v>
      </c>
      <c r="L61" s="188"/>
      <c r="M61" s="291">
        <v>0.74207375052058988</v>
      </c>
    </row>
    <row r="62" spans="1:13" x14ac:dyDescent="0.25">
      <c r="A62" s="58" t="s">
        <v>28</v>
      </c>
      <c r="B62" s="206">
        <v>0</v>
      </c>
      <c r="C62" s="206">
        <v>0</v>
      </c>
      <c r="D62" s="206">
        <v>0</v>
      </c>
      <c r="E62" s="206">
        <v>0</v>
      </c>
      <c r="F62" s="206">
        <v>0</v>
      </c>
      <c r="G62" s="206">
        <v>0</v>
      </c>
      <c r="H62" s="206">
        <v>0</v>
      </c>
      <c r="I62" s="206">
        <v>0</v>
      </c>
      <c r="J62" s="206">
        <v>0</v>
      </c>
      <c r="K62" s="206">
        <v>0</v>
      </c>
      <c r="L62" s="188"/>
      <c r="M62" s="291">
        <v>0</v>
      </c>
    </row>
    <row r="63" spans="1:13" ht="30" x14ac:dyDescent="0.25">
      <c r="A63" s="58" t="s">
        <v>29</v>
      </c>
      <c r="B63" s="206">
        <v>8.6277425870000007E-2</v>
      </c>
      <c r="C63" s="206">
        <v>0</v>
      </c>
      <c r="D63" s="206">
        <v>1.9873238300000002E-3</v>
      </c>
      <c r="E63" s="206">
        <v>2.5995281400000001E-3</v>
      </c>
      <c r="F63" s="206">
        <v>9.0176739E-4</v>
      </c>
      <c r="G63" s="206">
        <v>5.4601623999999999E-4</v>
      </c>
      <c r="H63" s="206">
        <v>0</v>
      </c>
      <c r="I63" s="206">
        <v>0</v>
      </c>
      <c r="J63" s="206">
        <v>0</v>
      </c>
      <c r="K63" s="206">
        <v>0</v>
      </c>
      <c r="L63" s="188"/>
      <c r="M63" s="291">
        <v>0.18272647237416312</v>
      </c>
    </row>
    <row r="64" spans="1:13" x14ac:dyDescent="0.25">
      <c r="A64" s="58" t="s">
        <v>9</v>
      </c>
      <c r="B64" s="206">
        <v>1.0077172E-4</v>
      </c>
      <c r="C64" s="206">
        <v>0</v>
      </c>
      <c r="D64" s="206">
        <v>0</v>
      </c>
      <c r="E64" s="206">
        <v>0</v>
      </c>
      <c r="F64" s="206">
        <v>0</v>
      </c>
      <c r="G64" s="206">
        <v>0</v>
      </c>
      <c r="H64" s="206">
        <v>0</v>
      </c>
      <c r="I64" s="206">
        <v>0</v>
      </c>
      <c r="J64" s="206">
        <v>0</v>
      </c>
      <c r="K64" s="206">
        <v>0</v>
      </c>
      <c r="L64" s="188"/>
      <c r="M64" s="291">
        <v>0.18101120036454674</v>
      </c>
    </row>
    <row r="65" spans="1:13" x14ac:dyDescent="0.25">
      <c r="B65" s="160"/>
      <c r="C65" s="160"/>
      <c r="D65" s="160"/>
      <c r="E65" s="160"/>
      <c r="F65" s="160"/>
      <c r="G65" s="160"/>
      <c r="H65" s="160"/>
      <c r="I65" s="160"/>
      <c r="J65" s="160"/>
      <c r="K65" s="160"/>
      <c r="L65" s="188"/>
      <c r="M65" s="189"/>
    </row>
    <row r="66" spans="1:13" x14ac:dyDescent="0.25">
      <c r="A66" s="51" t="s">
        <v>10</v>
      </c>
      <c r="B66" s="162">
        <v>1.9959235672799998</v>
      </c>
      <c r="C66" s="162">
        <v>0.40052009945</v>
      </c>
      <c r="D66" s="162">
        <v>0.38037371773</v>
      </c>
      <c r="E66" s="162">
        <v>0.21994085859000004</v>
      </c>
      <c r="F66" s="162">
        <v>0.21734799099999999</v>
      </c>
      <c r="G66" s="162">
        <v>8.3986666190000003E-2</v>
      </c>
      <c r="H66" s="162">
        <v>0.1148495511</v>
      </c>
      <c r="I66" s="162">
        <v>6.7939363370000005E-2</v>
      </c>
      <c r="J66" s="162">
        <v>6.369401593E-2</v>
      </c>
      <c r="K66" s="162">
        <v>0.32266692824999993</v>
      </c>
      <c r="L66" s="188"/>
      <c r="M66" s="292">
        <v>0.47311282657115222</v>
      </c>
    </row>
    <row r="67" spans="1:13" x14ac:dyDescent="0.25">
      <c r="B67" s="147"/>
      <c r="C67" s="147"/>
      <c r="D67" s="147"/>
      <c r="E67" s="147"/>
      <c r="F67" s="147"/>
      <c r="G67" s="147"/>
      <c r="H67" s="147"/>
      <c r="I67" s="147"/>
      <c r="J67" s="147"/>
      <c r="K67" s="147"/>
      <c r="L67" s="147"/>
      <c r="M67" s="147"/>
    </row>
    <row r="71" spans="1:13" ht="15.75" x14ac:dyDescent="0.25">
      <c r="A71" s="44" t="s">
        <v>288</v>
      </c>
      <c r="B71" s="45"/>
      <c r="C71" s="45"/>
      <c r="D71" s="45"/>
      <c r="E71" s="45"/>
      <c r="F71" s="45"/>
      <c r="G71" s="45"/>
      <c r="H71" s="45"/>
      <c r="I71" s="45"/>
      <c r="J71" s="45"/>
      <c r="K71" s="45"/>
    </row>
    <row r="72" spans="1:13" ht="3.75" customHeight="1" x14ac:dyDescent="0.25">
      <c r="A72" s="44"/>
      <c r="B72" s="45"/>
      <c r="C72" s="45"/>
      <c r="D72" s="45"/>
      <c r="E72" s="45"/>
      <c r="F72" s="45"/>
      <c r="G72" s="45"/>
      <c r="H72" s="45"/>
      <c r="I72" s="45"/>
      <c r="J72" s="45"/>
      <c r="K72" s="45"/>
    </row>
    <row r="73" spans="1:13" x14ac:dyDescent="0.25">
      <c r="A73" s="166" t="s">
        <v>1036</v>
      </c>
      <c r="B73" s="167"/>
      <c r="C73" s="167"/>
      <c r="D73" s="168"/>
      <c r="E73" s="168"/>
      <c r="F73" s="168"/>
      <c r="G73" s="168"/>
      <c r="H73" s="168"/>
      <c r="I73" s="168"/>
      <c r="J73" s="168"/>
      <c r="K73" s="168"/>
      <c r="L73" s="57"/>
      <c r="M73" s="168"/>
    </row>
    <row r="74" spans="1:13" x14ac:dyDescent="0.25">
      <c r="A74" s="152"/>
      <c r="B74" s="439" t="s">
        <v>27</v>
      </c>
      <c r="C74" s="439"/>
      <c r="D74" s="439"/>
      <c r="E74" s="439"/>
      <c r="F74" s="439"/>
      <c r="G74" s="439"/>
      <c r="H74" s="439"/>
      <c r="I74" s="439"/>
      <c r="J74" s="439"/>
      <c r="K74" s="439"/>
      <c r="L74" s="147"/>
      <c r="M74" s="152"/>
    </row>
    <row r="75" spans="1:13" x14ac:dyDescent="0.25">
      <c r="A75" s="152"/>
      <c r="B75" s="169" t="s">
        <v>17</v>
      </c>
      <c r="C75" s="169" t="s">
        <v>18</v>
      </c>
      <c r="D75" s="169" t="s">
        <v>19</v>
      </c>
      <c r="E75" s="169" t="s">
        <v>20</v>
      </c>
      <c r="F75" s="169" t="s">
        <v>21</v>
      </c>
      <c r="G75" s="169" t="s">
        <v>22</v>
      </c>
      <c r="H75" s="169" t="s">
        <v>23</v>
      </c>
      <c r="I75" s="169" t="s">
        <v>24</v>
      </c>
      <c r="J75" s="169" t="s">
        <v>25</v>
      </c>
      <c r="K75" s="169" t="s">
        <v>26</v>
      </c>
      <c r="L75" s="147"/>
      <c r="M75" s="169" t="s">
        <v>188</v>
      </c>
    </row>
    <row r="76" spans="1:13" x14ac:dyDescent="0.25">
      <c r="A76" s="147"/>
      <c r="B76" s="161"/>
      <c r="C76" s="161"/>
      <c r="D76" s="161"/>
      <c r="E76" s="161"/>
      <c r="F76" s="161"/>
      <c r="G76" s="161"/>
      <c r="H76" s="161"/>
      <c r="I76" s="161"/>
      <c r="J76" s="161"/>
      <c r="K76" s="161"/>
      <c r="L76" s="147"/>
      <c r="M76" s="147"/>
    </row>
    <row r="77" spans="1:13" x14ac:dyDescent="0.25">
      <c r="A77" s="170" t="s">
        <v>1</v>
      </c>
      <c r="B77" s="205">
        <v>0.48296968761111458</v>
      </c>
      <c r="C77" s="205">
        <v>0.40024133760087871</v>
      </c>
      <c r="D77" s="205">
        <v>0.10374330982345886</v>
      </c>
      <c r="E77" s="205">
        <v>8.6813618071342191E-3</v>
      </c>
      <c r="F77" s="205">
        <v>1.730549724090466E-3</v>
      </c>
      <c r="G77" s="205">
        <v>6.2610481606532593E-4</v>
      </c>
      <c r="H77" s="205">
        <v>2.0076486172579903E-3</v>
      </c>
      <c r="I77" s="205">
        <v>0</v>
      </c>
      <c r="J77" s="205">
        <v>0</v>
      </c>
      <c r="K77" s="205">
        <v>0</v>
      </c>
      <c r="L77" s="147"/>
      <c r="M77" s="163">
        <v>0.22724372736048287</v>
      </c>
    </row>
    <row r="78" spans="1:13" x14ac:dyDescent="0.25">
      <c r="A78" s="170" t="s">
        <v>2</v>
      </c>
      <c r="B78" s="205">
        <v>0.62718663926466223</v>
      </c>
      <c r="C78" s="205">
        <v>0.37281336073533766</v>
      </c>
      <c r="D78" s="205">
        <v>0</v>
      </c>
      <c r="E78" s="205">
        <v>0</v>
      </c>
      <c r="F78" s="205">
        <v>0</v>
      </c>
      <c r="G78" s="205">
        <v>0</v>
      </c>
      <c r="H78" s="205">
        <v>0</v>
      </c>
      <c r="I78" s="205">
        <v>0</v>
      </c>
      <c r="J78" s="205">
        <v>0</v>
      </c>
      <c r="K78" s="205">
        <v>0</v>
      </c>
      <c r="L78" s="147"/>
      <c r="M78" s="163">
        <v>0.14624416516793803</v>
      </c>
    </row>
    <row r="79" spans="1:13" x14ac:dyDescent="0.25">
      <c r="A79" s="170" t="s">
        <v>3</v>
      </c>
      <c r="B79" s="205">
        <v>0.58880086159452749</v>
      </c>
      <c r="C79" s="205">
        <v>7.5077194138440953E-2</v>
      </c>
      <c r="D79" s="205">
        <v>5.7226358219173136E-2</v>
      </c>
      <c r="E79" s="205">
        <v>4.7425026803926983E-2</v>
      </c>
      <c r="F79" s="205">
        <v>5.2438565516812391E-2</v>
      </c>
      <c r="G79" s="205">
        <v>1.9109246700191203E-2</v>
      </c>
      <c r="H79" s="205">
        <v>3.0834795997451189E-2</v>
      </c>
      <c r="I79" s="205">
        <v>1.5092892686096407E-2</v>
      </c>
      <c r="J79" s="205">
        <v>1.9654556177373425E-2</v>
      </c>
      <c r="K79" s="205">
        <v>9.4340502166006784E-2</v>
      </c>
      <c r="L79" s="147"/>
      <c r="M79" s="163">
        <v>0.43364147362486227</v>
      </c>
    </row>
    <row r="80" spans="1:13" x14ac:dyDescent="0.25">
      <c r="A80" s="170" t="s">
        <v>4</v>
      </c>
      <c r="B80" s="205">
        <v>0.15067860927959692</v>
      </c>
      <c r="C80" s="205">
        <v>0.10313922021947637</v>
      </c>
      <c r="D80" s="205">
        <v>0.33432884274908709</v>
      </c>
      <c r="E80" s="205">
        <v>0.12746814683803012</v>
      </c>
      <c r="F80" s="205">
        <v>7.4432398402172334E-2</v>
      </c>
      <c r="G80" s="205">
        <v>4.1107843797443457E-2</v>
      </c>
      <c r="H80" s="205">
        <v>5.2043829572451912E-2</v>
      </c>
      <c r="I80" s="205">
        <v>4.2382792414217163E-2</v>
      </c>
      <c r="J80" s="205">
        <v>1.3260904400705865E-2</v>
      </c>
      <c r="K80" s="205">
        <v>6.1157412326818962E-2</v>
      </c>
      <c r="L80" s="147"/>
      <c r="M80" s="163">
        <v>0.81279712266013315</v>
      </c>
    </row>
    <row r="81" spans="1:13" x14ac:dyDescent="0.25">
      <c r="A81" s="170" t="s">
        <v>5</v>
      </c>
      <c r="B81" s="205">
        <v>0.18632646898565686</v>
      </c>
      <c r="C81" s="205">
        <v>0.30365547666819098</v>
      </c>
      <c r="D81" s="205">
        <v>0.18050181070491758</v>
      </c>
      <c r="E81" s="205">
        <v>7.6965078542680879E-2</v>
      </c>
      <c r="F81" s="205">
        <v>0.11531170299438118</v>
      </c>
      <c r="G81" s="205">
        <v>3.6954168243005028E-2</v>
      </c>
      <c r="H81" s="205">
        <v>8.1709345816801116E-3</v>
      </c>
      <c r="I81" s="205">
        <v>2.1382528282951042E-2</v>
      </c>
      <c r="J81" s="205">
        <v>1.8816915625799863E-3</v>
      </c>
      <c r="K81" s="205">
        <v>6.8850139433956514E-2</v>
      </c>
      <c r="L81" s="147"/>
      <c r="M81" s="163">
        <v>0.57974680449098559</v>
      </c>
    </row>
    <row r="82" spans="1:13" ht="30" x14ac:dyDescent="0.25">
      <c r="A82" s="170" t="s">
        <v>6</v>
      </c>
      <c r="B82" s="205">
        <v>1</v>
      </c>
      <c r="C82" s="205">
        <v>0</v>
      </c>
      <c r="D82" s="205">
        <v>0</v>
      </c>
      <c r="E82" s="205">
        <v>0</v>
      </c>
      <c r="F82" s="205">
        <v>0</v>
      </c>
      <c r="G82" s="205">
        <v>0</v>
      </c>
      <c r="H82" s="205">
        <v>0</v>
      </c>
      <c r="I82" s="205">
        <v>0</v>
      </c>
      <c r="J82" s="205">
        <v>0</v>
      </c>
      <c r="K82" s="205">
        <v>0</v>
      </c>
      <c r="L82" s="147"/>
      <c r="M82" s="163">
        <v>0.14747383249581086</v>
      </c>
    </row>
    <row r="83" spans="1:13" x14ac:dyDescent="0.25">
      <c r="A83" s="170" t="s">
        <v>7</v>
      </c>
      <c r="B83" s="205">
        <v>0.25255589360726222</v>
      </c>
      <c r="C83" s="205">
        <v>1.8770725218630587E-3</v>
      </c>
      <c r="D83" s="205">
        <v>0.44534079798058884</v>
      </c>
      <c r="E83" s="205">
        <v>0.17092547159312857</v>
      </c>
      <c r="F83" s="205">
        <v>0</v>
      </c>
      <c r="G83" s="205">
        <v>0</v>
      </c>
      <c r="H83" s="205">
        <v>0</v>
      </c>
      <c r="I83" s="205">
        <v>0</v>
      </c>
      <c r="J83" s="205">
        <v>0</v>
      </c>
      <c r="K83" s="205">
        <v>0.12930076429715737</v>
      </c>
      <c r="L83" s="147"/>
      <c r="M83" s="163">
        <v>0.74207375052058988</v>
      </c>
    </row>
    <row r="84" spans="1:13" x14ac:dyDescent="0.25">
      <c r="A84" s="170" t="s">
        <v>28</v>
      </c>
      <c r="B84" s="205">
        <v>0</v>
      </c>
      <c r="C84" s="205">
        <v>0</v>
      </c>
      <c r="D84" s="205">
        <v>0</v>
      </c>
      <c r="E84" s="205">
        <v>0</v>
      </c>
      <c r="F84" s="205">
        <v>0</v>
      </c>
      <c r="G84" s="205">
        <v>0</v>
      </c>
      <c r="H84" s="205">
        <v>0</v>
      </c>
      <c r="I84" s="205">
        <v>0</v>
      </c>
      <c r="J84" s="205">
        <v>0</v>
      </c>
      <c r="K84" s="205">
        <v>0</v>
      </c>
      <c r="L84" s="147"/>
      <c r="M84" s="163">
        <v>0</v>
      </c>
    </row>
    <row r="85" spans="1:13" ht="30" x14ac:dyDescent="0.25">
      <c r="A85" s="170" t="s">
        <v>29</v>
      </c>
      <c r="B85" s="205">
        <v>0.93462787523208801</v>
      </c>
      <c r="C85" s="205">
        <v>0</v>
      </c>
      <c r="D85" s="205">
        <v>2.1528322500368489E-2</v>
      </c>
      <c r="E85" s="205">
        <v>2.8160221953713021E-2</v>
      </c>
      <c r="F85" s="205">
        <v>9.7686843478526405E-3</v>
      </c>
      <c r="G85" s="205">
        <v>5.9148959659778236E-3</v>
      </c>
      <c r="H85" s="205">
        <v>0</v>
      </c>
      <c r="I85" s="205">
        <v>0</v>
      </c>
      <c r="J85" s="205">
        <v>0</v>
      </c>
      <c r="K85" s="205">
        <v>0</v>
      </c>
      <c r="L85" s="147"/>
      <c r="M85" s="163">
        <v>0.18272647237416312</v>
      </c>
    </row>
    <row r="86" spans="1:13" x14ac:dyDescent="0.25">
      <c r="A86" s="170" t="s">
        <v>9</v>
      </c>
      <c r="B86" s="205">
        <v>1</v>
      </c>
      <c r="C86" s="205">
        <v>0</v>
      </c>
      <c r="D86" s="205">
        <v>0</v>
      </c>
      <c r="E86" s="205">
        <v>0</v>
      </c>
      <c r="F86" s="205">
        <v>0</v>
      </c>
      <c r="G86" s="205">
        <v>0</v>
      </c>
      <c r="H86" s="205">
        <v>0</v>
      </c>
      <c r="I86" s="205">
        <v>0</v>
      </c>
      <c r="J86" s="205">
        <v>0</v>
      </c>
      <c r="K86" s="205">
        <v>0</v>
      </c>
      <c r="L86" s="147"/>
      <c r="M86" s="163">
        <v>0.18101120036454674</v>
      </c>
    </row>
    <row r="87" spans="1:13" x14ac:dyDescent="0.25">
      <c r="A87" s="147"/>
      <c r="B87" s="164"/>
      <c r="C87" s="164"/>
      <c r="D87" s="164"/>
      <c r="E87" s="164"/>
      <c r="F87" s="164"/>
      <c r="G87" s="164"/>
      <c r="H87" s="164"/>
      <c r="I87" s="164"/>
      <c r="J87" s="164"/>
      <c r="K87" s="164"/>
      <c r="L87" s="147"/>
      <c r="M87" s="163"/>
    </row>
    <row r="88" spans="1:13" x14ac:dyDescent="0.25">
      <c r="A88" s="153" t="s">
        <v>10</v>
      </c>
      <c r="B88" s="165">
        <v>0.51611023453125104</v>
      </c>
      <c r="C88" s="165">
        <v>0.10356735390590267</v>
      </c>
      <c r="D88" s="165">
        <v>9.83578589307844E-2</v>
      </c>
      <c r="E88" s="165">
        <v>5.6872783091881429E-2</v>
      </c>
      <c r="F88" s="165">
        <v>5.6202313780370126E-2</v>
      </c>
      <c r="G88" s="165">
        <v>2.1717453862168817E-2</v>
      </c>
      <c r="H88" s="165">
        <v>2.969804541904808E-2</v>
      </c>
      <c r="I88" s="165">
        <v>1.7567907578033812E-2</v>
      </c>
      <c r="J88" s="165">
        <v>1.6470136451501655E-2</v>
      </c>
      <c r="K88" s="165">
        <v>8.3435912449058111E-2</v>
      </c>
      <c r="L88" s="147"/>
      <c r="M88" s="165">
        <v>0.47311282657115222</v>
      </c>
    </row>
    <row r="90" spans="1:13" x14ac:dyDescent="0.25">
      <c r="M90" s="106" t="s">
        <v>328</v>
      </c>
    </row>
  </sheetData>
  <mergeCells count="4">
    <mergeCell ref="B8:K8"/>
    <mergeCell ref="B30:K30"/>
    <mergeCell ref="B52:K52"/>
    <mergeCell ref="B74:K74"/>
  </mergeCells>
  <hyperlinks>
    <hyperlink ref="M90" location="Contents!A1" display="To Frontpage"/>
  </hyperlinks>
  <printOptions horizontalCentered="1"/>
  <pageMargins left="0.19685039370078741" right="0.19685039370078741" top="0.74803149606299213" bottom="0.74803149606299213" header="0.31496062992125984" footer="0.31496062992125984"/>
  <pageSetup paperSize="9" scale="53"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4:H24"/>
  <sheetViews>
    <sheetView zoomScale="85" zoomScaleNormal="85" workbookViewId="0"/>
  </sheetViews>
  <sheetFormatPr defaultColWidth="9.140625" defaultRowHeight="15" x14ac:dyDescent="0.25"/>
  <cols>
    <col min="1" max="1" width="30.28515625" style="46" customWidth="1"/>
    <col min="2" max="7" width="27.42578125" style="46" customWidth="1"/>
    <col min="8" max="8" width="25.7109375" style="46" customWidth="1"/>
    <col min="9" max="16384" width="9.140625" style="46"/>
  </cols>
  <sheetData>
    <row r="4" spans="1:8" x14ac:dyDescent="0.25">
      <c r="A4" s="45"/>
      <c r="B4" s="45"/>
      <c r="C4" s="45"/>
      <c r="D4" s="45"/>
      <c r="E4" s="45"/>
      <c r="F4" s="45"/>
      <c r="G4" s="45"/>
      <c r="H4" s="45"/>
    </row>
    <row r="5" spans="1:8" ht="15.75" x14ac:dyDescent="0.25">
      <c r="A5" s="171" t="s">
        <v>335</v>
      </c>
      <c r="B5" s="45"/>
      <c r="C5" s="45"/>
      <c r="D5" s="45"/>
      <c r="E5" s="45"/>
      <c r="F5" s="45"/>
      <c r="G5" s="45"/>
      <c r="H5" s="45"/>
    </row>
    <row r="6" spans="1:8" ht="3.75" customHeight="1" x14ac:dyDescent="0.25">
      <c r="A6" s="44"/>
      <c r="B6" s="45"/>
      <c r="C6" s="45"/>
      <c r="D6" s="45"/>
      <c r="E6" s="45"/>
      <c r="F6" s="45"/>
      <c r="G6" s="45"/>
      <c r="H6" s="45"/>
    </row>
    <row r="7" spans="1:8" x14ac:dyDescent="0.25">
      <c r="A7" s="65" t="s">
        <v>120</v>
      </c>
      <c r="B7" s="65"/>
      <c r="C7" s="66"/>
      <c r="D7" s="66"/>
      <c r="E7" s="66"/>
      <c r="F7" s="66"/>
      <c r="G7" s="66"/>
      <c r="H7" s="66"/>
    </row>
    <row r="8" spans="1:8" x14ac:dyDescent="0.25">
      <c r="A8" s="50"/>
      <c r="B8" s="50"/>
      <c r="C8" s="50"/>
      <c r="D8" s="50"/>
      <c r="E8" s="50"/>
      <c r="F8" s="50"/>
      <c r="G8" s="50"/>
      <c r="H8" s="50"/>
    </row>
    <row r="9" spans="1:8" ht="30" x14ac:dyDescent="0.25">
      <c r="A9" s="50"/>
      <c r="B9" s="64" t="s">
        <v>30</v>
      </c>
      <c r="C9" s="64" t="s">
        <v>31</v>
      </c>
      <c r="D9" s="64" t="s">
        <v>32</v>
      </c>
      <c r="E9" s="64" t="s">
        <v>33</v>
      </c>
      <c r="F9" s="64" t="s">
        <v>34</v>
      </c>
      <c r="G9" s="64" t="s">
        <v>319</v>
      </c>
      <c r="H9" s="64" t="s">
        <v>10</v>
      </c>
    </row>
    <row r="11" spans="1:8" x14ac:dyDescent="0.25">
      <c r="A11" s="58" t="s">
        <v>1</v>
      </c>
      <c r="B11" s="62">
        <v>2.734420789E-2</v>
      </c>
      <c r="C11" s="62">
        <v>2.7900868660000001E-2</v>
      </c>
      <c r="D11" s="62">
        <v>1.9440244120000002E-2</v>
      </c>
      <c r="E11" s="62">
        <v>2.4765149280000003E-2</v>
      </c>
      <c r="F11" s="62">
        <v>3.421830905E-2</v>
      </c>
      <c r="G11" s="62">
        <v>1.1883588E-4</v>
      </c>
      <c r="H11" s="62">
        <v>0.13378761488000002</v>
      </c>
    </row>
    <row r="12" spans="1:8" x14ac:dyDescent="0.25">
      <c r="A12" s="58" t="s">
        <v>2</v>
      </c>
      <c r="B12" s="62">
        <v>1.14661872E-3</v>
      </c>
      <c r="C12" s="62">
        <v>1.0706799899999999E-3</v>
      </c>
      <c r="D12" s="62">
        <v>7.1227896999999992E-4</v>
      </c>
      <c r="E12" s="62">
        <v>6.9938175000000004E-4</v>
      </c>
      <c r="F12" s="62">
        <v>4.1621912000000002E-4</v>
      </c>
      <c r="G12" s="62">
        <v>0</v>
      </c>
      <c r="H12" s="62">
        <v>4.0451785500000004E-3</v>
      </c>
    </row>
    <row r="13" spans="1:8" x14ac:dyDescent="0.25">
      <c r="A13" s="58" t="s">
        <v>3</v>
      </c>
      <c r="B13" s="62">
        <v>1.6669144719000002</v>
      </c>
      <c r="C13" s="62">
        <v>0.29025784669999999</v>
      </c>
      <c r="D13" s="62">
        <v>0.15661591221000001</v>
      </c>
      <c r="E13" s="62">
        <v>0.56422692885000003</v>
      </c>
      <c r="F13" s="62">
        <v>0.25071230030000002</v>
      </c>
      <c r="G13" s="62">
        <v>0</v>
      </c>
      <c r="H13" s="62">
        <v>2.9287274599600002</v>
      </c>
    </row>
    <row r="14" spans="1:8" x14ac:dyDescent="0.25">
      <c r="A14" s="58" t="s">
        <v>4</v>
      </c>
      <c r="B14" s="62">
        <v>0.37945421584</v>
      </c>
      <c r="C14" s="62">
        <v>6.1681998600000001E-3</v>
      </c>
      <c r="D14" s="62">
        <v>1.5225927599999999E-3</v>
      </c>
      <c r="E14" s="62">
        <v>2.606524097E-2</v>
      </c>
      <c r="F14" s="62">
        <v>1.090834083E-2</v>
      </c>
      <c r="G14" s="62">
        <v>0</v>
      </c>
      <c r="H14" s="62">
        <v>0.42411859025999998</v>
      </c>
    </row>
    <row r="15" spans="1:8" x14ac:dyDescent="0.25">
      <c r="A15" s="58" t="s">
        <v>5</v>
      </c>
      <c r="B15" s="62">
        <v>0.10803142203</v>
      </c>
      <c r="C15" s="62">
        <v>3.1792578719999999E-2</v>
      </c>
      <c r="D15" s="62">
        <v>3.1670815259999999E-2</v>
      </c>
      <c r="E15" s="62">
        <v>4.6417215899999996E-2</v>
      </c>
      <c r="F15" s="62">
        <v>5.1516534439999997E-2</v>
      </c>
      <c r="G15" s="62">
        <v>0</v>
      </c>
      <c r="H15" s="62">
        <v>0.26942856635000001</v>
      </c>
    </row>
    <row r="16" spans="1:8" ht="30" x14ac:dyDescent="0.25">
      <c r="A16" s="58" t="s">
        <v>6</v>
      </c>
      <c r="B16" s="62">
        <v>0</v>
      </c>
      <c r="C16" s="62">
        <v>0</v>
      </c>
      <c r="D16" s="62">
        <v>0</v>
      </c>
      <c r="E16" s="62">
        <v>1.1594770000000001E-5</v>
      </c>
      <c r="F16" s="62">
        <v>1.6252195000000002E-4</v>
      </c>
      <c r="G16" s="62">
        <v>0</v>
      </c>
      <c r="H16" s="62">
        <v>1.7411672000000003E-4</v>
      </c>
    </row>
    <row r="17" spans="1:8" x14ac:dyDescent="0.25">
      <c r="A17" s="58" t="s">
        <v>7</v>
      </c>
      <c r="B17" s="62">
        <v>1.033807627E-2</v>
      </c>
      <c r="C17" s="62">
        <v>4.2164640000000002E-5</v>
      </c>
      <c r="D17" s="62">
        <v>7.4442610000000005E-5</v>
      </c>
      <c r="E17" s="62">
        <v>1.9716277600000001E-3</v>
      </c>
      <c r="F17" s="62">
        <v>2.1220877200000001E-3</v>
      </c>
      <c r="G17" s="62">
        <v>0</v>
      </c>
      <c r="H17" s="62">
        <v>1.4548399E-2</v>
      </c>
    </row>
    <row r="18" spans="1:8" x14ac:dyDescent="0.25">
      <c r="A18" s="58" t="s">
        <v>28</v>
      </c>
      <c r="B18" s="62">
        <v>0</v>
      </c>
      <c r="C18" s="62">
        <v>0</v>
      </c>
      <c r="D18" s="62">
        <v>0</v>
      </c>
      <c r="E18" s="62">
        <v>0</v>
      </c>
      <c r="F18" s="62">
        <v>0</v>
      </c>
      <c r="G18" s="62">
        <v>0</v>
      </c>
      <c r="H18" s="62">
        <v>0</v>
      </c>
    </row>
    <row r="19" spans="1:8" ht="30" x14ac:dyDescent="0.25">
      <c r="A19" s="58" t="s">
        <v>29</v>
      </c>
      <c r="B19" s="62">
        <v>8.3223762300000004E-2</v>
      </c>
      <c r="C19" s="62">
        <v>4.3838879899999999E-3</v>
      </c>
      <c r="D19" s="62">
        <v>1.3392398999999999E-4</v>
      </c>
      <c r="E19" s="62">
        <v>2.0774288500000002E-3</v>
      </c>
      <c r="F19" s="62">
        <v>2.4930583399999998E-3</v>
      </c>
      <c r="G19" s="62">
        <v>0</v>
      </c>
      <c r="H19" s="62">
        <v>9.2312061470000012E-2</v>
      </c>
    </row>
    <row r="20" spans="1:8" x14ac:dyDescent="0.25">
      <c r="A20" s="58" t="s">
        <v>9</v>
      </c>
      <c r="B20" s="62">
        <v>0</v>
      </c>
      <c r="C20" s="62">
        <v>0</v>
      </c>
      <c r="D20" s="62">
        <v>0</v>
      </c>
      <c r="E20" s="62">
        <v>0</v>
      </c>
      <c r="F20" s="62">
        <v>1.0077172E-4</v>
      </c>
      <c r="G20" s="62">
        <v>0</v>
      </c>
      <c r="H20" s="62">
        <v>1.0077172E-4</v>
      </c>
    </row>
    <row r="21" spans="1:8" x14ac:dyDescent="0.25">
      <c r="B21" s="62"/>
      <c r="C21" s="62"/>
      <c r="D21" s="62"/>
      <c r="E21" s="62"/>
      <c r="F21" s="62"/>
      <c r="G21" s="62"/>
      <c r="H21" s="62"/>
    </row>
    <row r="22" spans="1:8" x14ac:dyDescent="0.25">
      <c r="A22" s="67" t="s">
        <v>10</v>
      </c>
      <c r="B22" s="55">
        <v>2.2764527749499996</v>
      </c>
      <c r="C22" s="55">
        <v>0.36161622656000003</v>
      </c>
      <c r="D22" s="55">
        <v>0.21017020992000002</v>
      </c>
      <c r="E22" s="55">
        <v>0.66623456813000004</v>
      </c>
      <c r="F22" s="55">
        <v>0.35265014347000001</v>
      </c>
      <c r="G22" s="55">
        <v>1.1883588E-4</v>
      </c>
      <c r="H22" s="55">
        <v>3.8672427589099998</v>
      </c>
    </row>
    <row r="24" spans="1:8" x14ac:dyDescent="0.25">
      <c r="H24" s="106" t="s">
        <v>328</v>
      </c>
    </row>
  </sheetData>
  <hyperlinks>
    <hyperlink ref="H24" location="Contents!A1" display="To Frontpage"/>
  </hyperlinks>
  <printOptions horizontalCentered="1"/>
  <pageMargins left="0.19685039370078741" right="0.19685039370078741" top="0.74803149606299213" bottom="0.74803149606299213" header="0.31496062992125984" footer="0.31496062992125984"/>
  <pageSetup paperSize="9" scale="65" orientation="landscape"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4:L62"/>
  <sheetViews>
    <sheetView zoomScale="85" zoomScaleNormal="85" workbookViewId="0"/>
  </sheetViews>
  <sheetFormatPr defaultColWidth="9.140625" defaultRowHeight="15" x14ac:dyDescent="0.25"/>
  <cols>
    <col min="1" max="1" width="26.28515625" style="46" customWidth="1"/>
    <col min="2" max="10" width="14.7109375" style="46" customWidth="1"/>
    <col min="11" max="11" width="10.7109375" style="46" customWidth="1"/>
    <col min="12" max="12" width="11.5703125" style="46" customWidth="1"/>
    <col min="13" max="16384" width="9.140625" style="46"/>
  </cols>
  <sheetData>
    <row r="4" spans="1:12" x14ac:dyDescent="0.25">
      <c r="A4" s="45"/>
      <c r="B4" s="45"/>
      <c r="C4" s="45"/>
      <c r="D4" s="45"/>
      <c r="E4" s="45"/>
      <c r="F4" s="45"/>
      <c r="G4" s="45"/>
      <c r="H4" s="45"/>
      <c r="I4" s="45"/>
      <c r="J4" s="45"/>
      <c r="K4" s="45"/>
      <c r="L4" s="45"/>
    </row>
    <row r="5" spans="1:12" ht="15.75" x14ac:dyDescent="0.25">
      <c r="A5" s="44" t="s">
        <v>330</v>
      </c>
      <c r="B5" s="45"/>
      <c r="C5" s="45"/>
      <c r="D5" s="45"/>
      <c r="E5" s="45"/>
      <c r="F5" s="45"/>
      <c r="G5" s="45"/>
      <c r="H5" s="45"/>
      <c r="I5" s="45"/>
      <c r="J5" s="45"/>
      <c r="K5" s="45"/>
      <c r="L5" s="45"/>
    </row>
    <row r="6" spans="1:12" x14ac:dyDescent="0.25">
      <c r="A6" s="65" t="s">
        <v>121</v>
      </c>
      <c r="B6" s="66"/>
      <c r="C6" s="66"/>
      <c r="D6" s="66"/>
      <c r="E6" s="66"/>
      <c r="F6" s="66"/>
      <c r="G6" s="66"/>
      <c r="H6" s="66"/>
      <c r="I6" s="66"/>
      <c r="J6" s="66"/>
      <c r="K6" s="66"/>
      <c r="L6" s="66"/>
    </row>
    <row r="7" spans="1:12" x14ac:dyDescent="0.25">
      <c r="A7" s="50"/>
      <c r="B7" s="50"/>
      <c r="C7" s="50"/>
      <c r="D7" s="50"/>
      <c r="E7" s="50"/>
      <c r="F7" s="50"/>
      <c r="G7" s="50"/>
      <c r="H7" s="50"/>
      <c r="I7" s="50"/>
      <c r="J7" s="50"/>
      <c r="K7" s="50"/>
      <c r="L7" s="50"/>
    </row>
    <row r="8" spans="1:12" ht="45" x14ac:dyDescent="0.25">
      <c r="A8" s="50"/>
      <c r="B8" s="64" t="s">
        <v>1</v>
      </c>
      <c r="C8" s="64" t="s">
        <v>2</v>
      </c>
      <c r="D8" s="64" t="s">
        <v>3</v>
      </c>
      <c r="E8" s="64" t="s">
        <v>4</v>
      </c>
      <c r="F8" s="64" t="s">
        <v>5</v>
      </c>
      <c r="G8" s="64" t="s">
        <v>6</v>
      </c>
      <c r="H8" s="64" t="s">
        <v>7</v>
      </c>
      <c r="I8" s="64" t="s">
        <v>51</v>
      </c>
      <c r="J8" s="64" t="s">
        <v>8</v>
      </c>
      <c r="K8" s="64" t="s">
        <v>9</v>
      </c>
      <c r="L8" s="146" t="s">
        <v>10</v>
      </c>
    </row>
    <row r="9" spans="1:12" x14ac:dyDescent="0.25">
      <c r="A9" s="147" t="s">
        <v>35</v>
      </c>
      <c r="B9" s="62">
        <v>0</v>
      </c>
      <c r="C9" s="62">
        <v>0</v>
      </c>
      <c r="D9" s="62">
        <v>0</v>
      </c>
      <c r="E9" s="62">
        <v>0</v>
      </c>
      <c r="F9" s="62">
        <v>0</v>
      </c>
      <c r="G9" s="62">
        <v>0</v>
      </c>
      <c r="H9" s="62">
        <v>0</v>
      </c>
      <c r="I9" s="62">
        <v>0</v>
      </c>
      <c r="J9" s="62">
        <v>0</v>
      </c>
      <c r="K9" s="62">
        <v>0</v>
      </c>
      <c r="L9" s="62">
        <v>0</v>
      </c>
    </row>
    <row r="10" spans="1:12" x14ac:dyDescent="0.25">
      <c r="A10" s="147" t="s">
        <v>318</v>
      </c>
      <c r="B10" s="62">
        <v>0</v>
      </c>
      <c r="C10" s="62">
        <v>0</v>
      </c>
      <c r="D10" s="62">
        <v>0</v>
      </c>
      <c r="E10" s="62">
        <v>0</v>
      </c>
      <c r="F10" s="62">
        <v>0</v>
      </c>
      <c r="G10" s="62">
        <v>0</v>
      </c>
      <c r="H10" s="62">
        <v>0</v>
      </c>
      <c r="I10" s="62">
        <v>0</v>
      </c>
      <c r="J10" s="62">
        <v>0</v>
      </c>
      <c r="K10" s="62">
        <v>0</v>
      </c>
      <c r="L10" s="62">
        <v>0</v>
      </c>
    </row>
    <row r="11" spans="1:12" ht="30" customHeight="1" x14ac:dyDescent="0.25">
      <c r="A11" s="170" t="s">
        <v>323</v>
      </c>
      <c r="B11" s="62">
        <v>0</v>
      </c>
      <c r="C11" s="62">
        <v>0</v>
      </c>
      <c r="D11" s="62">
        <v>0</v>
      </c>
      <c r="E11" s="62">
        <v>0</v>
      </c>
      <c r="F11" s="62">
        <v>0</v>
      </c>
      <c r="G11" s="62">
        <v>0</v>
      </c>
      <c r="H11" s="62">
        <v>0</v>
      </c>
      <c r="I11" s="62">
        <v>0</v>
      </c>
      <c r="J11" s="62">
        <v>0</v>
      </c>
      <c r="K11" s="62">
        <v>0</v>
      </c>
      <c r="L11" s="62">
        <v>0</v>
      </c>
    </row>
    <row r="12" spans="1:12" x14ac:dyDescent="0.25">
      <c r="A12" s="174" t="s">
        <v>344</v>
      </c>
      <c r="B12" s="62">
        <v>0</v>
      </c>
      <c r="C12" s="62">
        <v>0</v>
      </c>
      <c r="D12" s="62">
        <v>0</v>
      </c>
      <c r="E12" s="62">
        <v>0</v>
      </c>
      <c r="F12" s="62">
        <v>0</v>
      </c>
      <c r="G12" s="62">
        <v>0</v>
      </c>
      <c r="H12" s="62">
        <v>0</v>
      </c>
      <c r="I12" s="62">
        <v>0</v>
      </c>
      <c r="J12" s="62">
        <v>0</v>
      </c>
      <c r="K12" s="62">
        <v>0</v>
      </c>
      <c r="L12" s="62">
        <v>0</v>
      </c>
    </row>
    <row r="13" spans="1:12" x14ac:dyDescent="0.25">
      <c r="A13" s="174" t="s">
        <v>345</v>
      </c>
      <c r="B13" s="62">
        <v>0</v>
      </c>
      <c r="C13" s="62">
        <v>0</v>
      </c>
      <c r="D13" s="62">
        <v>0</v>
      </c>
      <c r="E13" s="62">
        <v>0</v>
      </c>
      <c r="F13" s="62">
        <v>0</v>
      </c>
      <c r="G13" s="62">
        <v>0</v>
      </c>
      <c r="H13" s="62">
        <v>0</v>
      </c>
      <c r="I13" s="62">
        <v>0</v>
      </c>
      <c r="J13" s="62">
        <v>0</v>
      </c>
      <c r="K13" s="62">
        <v>0</v>
      </c>
      <c r="L13" s="62">
        <v>0</v>
      </c>
    </row>
    <row r="14" spans="1:12" x14ac:dyDescent="0.25">
      <c r="A14" s="175" t="s">
        <v>320</v>
      </c>
      <c r="B14" s="62">
        <v>0</v>
      </c>
      <c r="C14" s="62">
        <v>0</v>
      </c>
      <c r="D14" s="62">
        <v>0</v>
      </c>
      <c r="E14" s="62">
        <v>0</v>
      </c>
      <c r="F14" s="62">
        <v>0</v>
      </c>
      <c r="G14" s="62">
        <v>0</v>
      </c>
      <c r="H14" s="62">
        <v>0</v>
      </c>
      <c r="I14" s="62">
        <v>0</v>
      </c>
      <c r="J14" s="62">
        <v>0</v>
      </c>
      <c r="K14" s="62">
        <v>0</v>
      </c>
      <c r="L14" s="62">
        <v>0</v>
      </c>
    </row>
    <row r="15" spans="1:12" x14ac:dyDescent="0.25">
      <c r="A15" s="175" t="s">
        <v>321</v>
      </c>
      <c r="B15" s="62">
        <v>0</v>
      </c>
      <c r="C15" s="62">
        <v>0</v>
      </c>
      <c r="D15" s="62">
        <v>0</v>
      </c>
      <c r="E15" s="62">
        <v>0</v>
      </c>
      <c r="F15" s="62">
        <v>0</v>
      </c>
      <c r="G15" s="62">
        <v>0</v>
      </c>
      <c r="H15" s="62">
        <v>0</v>
      </c>
      <c r="I15" s="62">
        <v>0</v>
      </c>
      <c r="J15" s="62">
        <v>0</v>
      </c>
      <c r="K15" s="62">
        <v>0</v>
      </c>
      <c r="L15" s="62">
        <v>0</v>
      </c>
    </row>
    <row r="16" spans="1:12" x14ac:dyDescent="0.25">
      <c r="A16" s="147" t="s">
        <v>37</v>
      </c>
      <c r="B16" s="62">
        <v>0</v>
      </c>
      <c r="C16" s="62">
        <v>0</v>
      </c>
      <c r="D16" s="62">
        <v>0</v>
      </c>
      <c r="E16" s="62">
        <v>0</v>
      </c>
      <c r="F16" s="62">
        <v>0</v>
      </c>
      <c r="G16" s="62">
        <v>0</v>
      </c>
      <c r="H16" s="62">
        <v>0</v>
      </c>
      <c r="I16" s="62">
        <v>0</v>
      </c>
      <c r="J16" s="62">
        <v>0</v>
      </c>
      <c r="K16" s="62">
        <v>0</v>
      </c>
      <c r="L16" s="62">
        <v>0</v>
      </c>
    </row>
    <row r="17" spans="1:12" x14ac:dyDescent="0.25">
      <c r="A17" s="147" t="s">
        <v>38</v>
      </c>
      <c r="B17" s="62">
        <v>0</v>
      </c>
      <c r="C17" s="62">
        <v>0</v>
      </c>
      <c r="D17" s="62">
        <v>0</v>
      </c>
      <c r="E17" s="62">
        <v>0</v>
      </c>
      <c r="F17" s="62">
        <v>0</v>
      </c>
      <c r="G17" s="62">
        <v>0</v>
      </c>
      <c r="H17" s="62">
        <v>0</v>
      </c>
      <c r="I17" s="62">
        <v>0</v>
      </c>
      <c r="J17" s="62">
        <v>0</v>
      </c>
      <c r="K17" s="62">
        <v>0</v>
      </c>
      <c r="L17" s="62">
        <v>0</v>
      </c>
    </row>
    <row r="18" spans="1:12" x14ac:dyDescent="0.25">
      <c r="A18" s="46" t="s">
        <v>39</v>
      </c>
      <c r="B18" s="62">
        <v>0</v>
      </c>
      <c r="C18" s="62">
        <v>0</v>
      </c>
      <c r="D18" s="62">
        <v>0</v>
      </c>
      <c r="E18" s="62">
        <v>0</v>
      </c>
      <c r="F18" s="62">
        <v>0</v>
      </c>
      <c r="G18" s="62">
        <v>0</v>
      </c>
      <c r="H18" s="62">
        <v>0</v>
      </c>
      <c r="I18" s="62">
        <v>0</v>
      </c>
      <c r="J18" s="62">
        <v>0</v>
      </c>
      <c r="K18" s="62">
        <v>0</v>
      </c>
      <c r="L18" s="62">
        <v>0</v>
      </c>
    </row>
    <row r="19" spans="1:12" x14ac:dyDescent="0.25">
      <c r="A19" s="46" t="s">
        <v>9</v>
      </c>
      <c r="B19" s="62">
        <v>0</v>
      </c>
      <c r="C19" s="62">
        <v>0</v>
      </c>
      <c r="D19" s="62">
        <v>0</v>
      </c>
      <c r="E19" s="62">
        <v>0</v>
      </c>
      <c r="F19" s="62">
        <v>0</v>
      </c>
      <c r="G19" s="62">
        <v>0</v>
      </c>
      <c r="H19" s="62">
        <v>0</v>
      </c>
      <c r="I19" s="62">
        <v>0</v>
      </c>
      <c r="J19" s="62">
        <v>0</v>
      </c>
      <c r="K19" s="62">
        <v>0</v>
      </c>
      <c r="L19" s="62">
        <v>0</v>
      </c>
    </row>
    <row r="20" spans="1:12" x14ac:dyDescent="0.25">
      <c r="A20" s="67" t="s">
        <v>10</v>
      </c>
      <c r="B20" s="55">
        <v>0</v>
      </c>
      <c r="C20" s="55">
        <v>0</v>
      </c>
      <c r="D20" s="55">
        <v>0</v>
      </c>
      <c r="E20" s="55">
        <v>0</v>
      </c>
      <c r="F20" s="55">
        <v>0</v>
      </c>
      <c r="G20" s="55">
        <v>0</v>
      </c>
      <c r="H20" s="55">
        <v>0</v>
      </c>
      <c r="I20" s="55">
        <v>0</v>
      </c>
      <c r="J20" s="55">
        <v>0</v>
      </c>
      <c r="K20" s="55">
        <v>0</v>
      </c>
      <c r="L20" s="55">
        <v>0</v>
      </c>
    </row>
    <row r="21" spans="1:12" x14ac:dyDescent="0.25">
      <c r="A21" s="68" t="s">
        <v>40</v>
      </c>
    </row>
    <row r="25" spans="1:12" ht="15.75" x14ac:dyDescent="0.25">
      <c r="A25" s="44" t="s">
        <v>331</v>
      </c>
      <c r="B25" s="45"/>
      <c r="C25" s="45"/>
      <c r="D25" s="45"/>
      <c r="E25" s="45"/>
      <c r="F25" s="45"/>
      <c r="G25" s="45"/>
      <c r="H25" s="45"/>
      <c r="I25" s="45"/>
      <c r="J25" s="45"/>
      <c r="K25" s="45"/>
      <c r="L25" s="45"/>
    </row>
    <row r="26" spans="1:12" x14ac:dyDescent="0.25">
      <c r="A26" s="65" t="s">
        <v>122</v>
      </c>
      <c r="B26" s="66"/>
      <c r="C26" s="66"/>
      <c r="D26" s="66"/>
      <c r="E26" s="66"/>
      <c r="F26" s="66"/>
      <c r="G26" s="66"/>
      <c r="H26" s="66"/>
      <c r="I26" s="66"/>
      <c r="J26" s="66"/>
      <c r="K26" s="66"/>
      <c r="L26" s="66"/>
    </row>
    <row r="27" spans="1:12" x14ac:dyDescent="0.25">
      <c r="A27" s="50"/>
      <c r="B27" s="50"/>
      <c r="C27" s="50"/>
      <c r="D27" s="50"/>
      <c r="E27" s="50"/>
      <c r="F27" s="50"/>
      <c r="G27" s="50"/>
      <c r="H27" s="50"/>
      <c r="I27" s="50"/>
      <c r="J27" s="50"/>
      <c r="K27" s="50"/>
      <c r="L27" s="50"/>
    </row>
    <row r="28" spans="1:12" ht="45" x14ac:dyDescent="0.25">
      <c r="A28" s="50"/>
      <c r="B28" s="64" t="s">
        <v>1</v>
      </c>
      <c r="C28" s="64" t="s">
        <v>2</v>
      </c>
      <c r="D28" s="64" t="s">
        <v>3</v>
      </c>
      <c r="E28" s="64" t="s">
        <v>4</v>
      </c>
      <c r="F28" s="64" t="s">
        <v>5</v>
      </c>
      <c r="G28" s="64" t="s">
        <v>6</v>
      </c>
      <c r="H28" s="64" t="s">
        <v>7</v>
      </c>
      <c r="I28" s="64" t="s">
        <v>51</v>
      </c>
      <c r="J28" s="64" t="s">
        <v>8</v>
      </c>
      <c r="K28" s="64" t="s">
        <v>9</v>
      </c>
      <c r="L28" s="146" t="s">
        <v>10</v>
      </c>
    </row>
    <row r="29" spans="1:12" x14ac:dyDescent="0.25">
      <c r="A29" s="147" t="s">
        <v>35</v>
      </c>
      <c r="B29" s="62">
        <v>1.8851702999999999E-4</v>
      </c>
      <c r="C29" s="62">
        <v>0</v>
      </c>
      <c r="D29" s="62">
        <v>2.8785745505000002</v>
      </c>
      <c r="E29" s="62">
        <v>0.40151370317000001</v>
      </c>
      <c r="F29" s="62">
        <v>0.21209808199999999</v>
      </c>
      <c r="G29" s="62">
        <v>0</v>
      </c>
      <c r="H29" s="62">
        <v>1.042760259E-2</v>
      </c>
      <c r="I29" s="62">
        <v>0</v>
      </c>
      <c r="J29" s="62">
        <v>8.484101828E-2</v>
      </c>
      <c r="K29" s="62">
        <v>0</v>
      </c>
      <c r="L29" s="62">
        <v>3.58764347357</v>
      </c>
    </row>
    <row r="30" spans="1:12" x14ac:dyDescent="0.25">
      <c r="A30" s="147" t="s">
        <v>318</v>
      </c>
      <c r="B30" s="62">
        <v>0.13359909784999999</v>
      </c>
      <c r="C30" s="62">
        <v>4.0451785499999995E-3</v>
      </c>
      <c r="D30" s="62">
        <v>5.0152909529999998E-2</v>
      </c>
      <c r="E30" s="62">
        <v>2.2604887090000001E-2</v>
      </c>
      <c r="F30" s="62">
        <v>5.7330484350000002E-2</v>
      </c>
      <c r="G30" s="62">
        <v>1.7411672000000001E-4</v>
      </c>
      <c r="H30" s="62">
        <v>4.1207964100000005E-3</v>
      </c>
      <c r="I30" s="62">
        <v>0</v>
      </c>
      <c r="J30" s="62">
        <v>7.4710431900000002E-3</v>
      </c>
      <c r="K30" s="62">
        <v>1.0077172E-4</v>
      </c>
      <c r="L30" s="62">
        <v>0.27959928541000006</v>
      </c>
    </row>
    <row r="31" spans="1:12" ht="30" x14ac:dyDescent="0.25">
      <c r="A31" s="170" t="s">
        <v>323</v>
      </c>
      <c r="B31" s="62">
        <v>0</v>
      </c>
      <c r="C31" s="62">
        <v>0</v>
      </c>
      <c r="D31" s="62">
        <v>0</v>
      </c>
      <c r="E31" s="62">
        <v>0</v>
      </c>
      <c r="F31" s="62">
        <v>0</v>
      </c>
      <c r="G31" s="62">
        <v>0</v>
      </c>
      <c r="H31" s="62">
        <v>0</v>
      </c>
      <c r="I31" s="62">
        <v>0</v>
      </c>
      <c r="J31" s="62">
        <v>0</v>
      </c>
      <c r="K31" s="62">
        <v>0</v>
      </c>
      <c r="L31" s="62">
        <v>0</v>
      </c>
    </row>
    <row r="32" spans="1:12" x14ac:dyDescent="0.25">
      <c r="A32" s="174" t="s">
        <v>344</v>
      </c>
      <c r="B32" s="62">
        <v>0</v>
      </c>
      <c r="C32" s="62">
        <v>0</v>
      </c>
      <c r="D32" s="62">
        <v>0</v>
      </c>
      <c r="E32" s="62">
        <v>0</v>
      </c>
      <c r="F32" s="62">
        <v>0</v>
      </c>
      <c r="G32" s="62">
        <v>0</v>
      </c>
      <c r="H32" s="62">
        <v>0</v>
      </c>
      <c r="I32" s="62">
        <v>0</v>
      </c>
      <c r="J32" s="62">
        <v>0</v>
      </c>
      <c r="K32" s="62">
        <v>0</v>
      </c>
      <c r="L32" s="62">
        <v>0</v>
      </c>
    </row>
    <row r="33" spans="1:12" x14ac:dyDescent="0.25">
      <c r="A33" s="174" t="s">
        <v>345</v>
      </c>
      <c r="B33" s="62">
        <v>0</v>
      </c>
      <c r="C33" s="62">
        <v>0</v>
      </c>
      <c r="D33" s="62">
        <v>0</v>
      </c>
      <c r="E33" s="62">
        <v>0</v>
      </c>
      <c r="F33" s="62">
        <v>0</v>
      </c>
      <c r="G33" s="62">
        <v>0</v>
      </c>
      <c r="H33" s="62">
        <v>0</v>
      </c>
      <c r="I33" s="62">
        <v>0</v>
      </c>
      <c r="J33" s="62">
        <v>0</v>
      </c>
      <c r="K33" s="62">
        <v>0</v>
      </c>
      <c r="L33" s="62">
        <v>0</v>
      </c>
    </row>
    <row r="34" spans="1:12" x14ac:dyDescent="0.25">
      <c r="A34" s="175" t="s">
        <v>320</v>
      </c>
      <c r="B34" s="62">
        <v>0</v>
      </c>
      <c r="C34" s="62">
        <v>0</v>
      </c>
      <c r="D34" s="62">
        <v>0</v>
      </c>
      <c r="E34" s="62">
        <v>0</v>
      </c>
      <c r="F34" s="62">
        <v>0</v>
      </c>
      <c r="G34" s="62">
        <v>0</v>
      </c>
      <c r="H34" s="62">
        <v>0</v>
      </c>
      <c r="I34" s="62">
        <v>0</v>
      </c>
      <c r="J34" s="62">
        <v>0</v>
      </c>
      <c r="K34" s="62">
        <v>0</v>
      </c>
      <c r="L34" s="62">
        <v>0</v>
      </c>
    </row>
    <row r="35" spans="1:12" x14ac:dyDescent="0.25">
      <c r="A35" s="175" t="s">
        <v>321</v>
      </c>
      <c r="B35" s="62">
        <v>0</v>
      </c>
      <c r="C35" s="62">
        <v>0</v>
      </c>
      <c r="D35" s="62">
        <v>0</v>
      </c>
      <c r="E35" s="62">
        <v>0</v>
      </c>
      <c r="F35" s="62">
        <v>0</v>
      </c>
      <c r="G35" s="62">
        <v>0</v>
      </c>
      <c r="H35" s="62">
        <v>0</v>
      </c>
      <c r="I35" s="62">
        <v>0</v>
      </c>
      <c r="J35" s="62">
        <v>0</v>
      </c>
      <c r="K35" s="62">
        <v>0</v>
      </c>
      <c r="L35" s="62">
        <v>0</v>
      </c>
    </row>
    <row r="36" spans="1:12" x14ac:dyDescent="0.25">
      <c r="A36" s="147" t="s">
        <v>37</v>
      </c>
      <c r="B36" s="62">
        <v>0</v>
      </c>
      <c r="C36" s="62">
        <v>0</v>
      </c>
      <c r="D36" s="62">
        <v>0</v>
      </c>
      <c r="E36" s="62">
        <v>0</v>
      </c>
      <c r="F36" s="62">
        <v>0</v>
      </c>
      <c r="G36" s="62">
        <v>0</v>
      </c>
      <c r="H36" s="62">
        <v>0</v>
      </c>
      <c r="I36" s="62">
        <v>0</v>
      </c>
      <c r="J36" s="62">
        <v>0</v>
      </c>
      <c r="K36" s="62">
        <v>0</v>
      </c>
      <c r="L36" s="62">
        <v>0</v>
      </c>
    </row>
    <row r="37" spans="1:12" x14ac:dyDescent="0.25">
      <c r="A37" s="147" t="s">
        <v>38</v>
      </c>
      <c r="B37" s="62">
        <v>0</v>
      </c>
      <c r="C37" s="62">
        <v>0</v>
      </c>
      <c r="D37" s="62">
        <v>0</v>
      </c>
      <c r="E37" s="62">
        <v>0</v>
      </c>
      <c r="F37" s="62">
        <v>0</v>
      </c>
      <c r="G37" s="62">
        <v>0</v>
      </c>
      <c r="H37" s="62">
        <v>0</v>
      </c>
      <c r="I37" s="62">
        <v>0</v>
      </c>
      <c r="J37" s="62">
        <v>0</v>
      </c>
      <c r="K37" s="62">
        <v>0</v>
      </c>
      <c r="L37" s="62">
        <v>0</v>
      </c>
    </row>
    <row r="38" spans="1:12" x14ac:dyDescent="0.25">
      <c r="A38" s="46" t="s">
        <v>39</v>
      </c>
      <c r="B38" s="62">
        <v>0</v>
      </c>
      <c r="C38" s="62">
        <v>0</v>
      </c>
      <c r="D38" s="62">
        <v>0</v>
      </c>
      <c r="E38" s="62">
        <v>0</v>
      </c>
      <c r="F38" s="62">
        <v>0</v>
      </c>
      <c r="G38" s="62">
        <v>0</v>
      </c>
      <c r="H38" s="62">
        <v>0</v>
      </c>
      <c r="I38" s="62">
        <v>0</v>
      </c>
      <c r="J38" s="62">
        <v>0</v>
      </c>
      <c r="K38" s="62">
        <v>0</v>
      </c>
      <c r="L38" s="62">
        <v>0</v>
      </c>
    </row>
    <row r="39" spans="1:12" x14ac:dyDescent="0.25">
      <c r="A39" s="46" t="s">
        <v>9</v>
      </c>
      <c r="B39" s="62">
        <v>0</v>
      </c>
      <c r="C39" s="62">
        <v>0</v>
      </c>
      <c r="D39" s="62">
        <v>0</v>
      </c>
      <c r="E39" s="62">
        <v>0</v>
      </c>
      <c r="F39" s="62">
        <v>0</v>
      </c>
      <c r="G39" s="62">
        <v>0</v>
      </c>
      <c r="H39" s="62">
        <v>0</v>
      </c>
      <c r="I39" s="62">
        <v>0</v>
      </c>
      <c r="J39" s="62">
        <v>0</v>
      </c>
      <c r="K39" s="62">
        <v>0</v>
      </c>
      <c r="L39" s="62">
        <v>0</v>
      </c>
    </row>
    <row r="40" spans="1:12" x14ac:dyDescent="0.25">
      <c r="A40" s="67" t="s">
        <v>10</v>
      </c>
      <c r="B40" s="55">
        <v>0.13378761487999999</v>
      </c>
      <c r="C40" s="55">
        <v>4.0451785499999995E-3</v>
      </c>
      <c r="D40" s="55">
        <v>2.9287274600300002</v>
      </c>
      <c r="E40" s="55">
        <v>0.42411859026000004</v>
      </c>
      <c r="F40" s="55">
        <v>0.26942856635000001</v>
      </c>
      <c r="G40" s="55">
        <v>1.7411672000000001E-4</v>
      </c>
      <c r="H40" s="55">
        <v>1.4548399E-2</v>
      </c>
      <c r="I40" s="55">
        <v>0</v>
      </c>
      <c r="J40" s="55">
        <v>9.2312061469999998E-2</v>
      </c>
      <c r="K40" s="55">
        <v>1.0077172E-4</v>
      </c>
      <c r="L40" s="55">
        <v>3.8672427589800003</v>
      </c>
    </row>
    <row r="45" spans="1:12" ht="15.75" x14ac:dyDescent="0.25">
      <c r="A45" s="44" t="s">
        <v>332</v>
      </c>
      <c r="B45" s="45"/>
      <c r="C45" s="45"/>
      <c r="D45" s="45"/>
      <c r="E45" s="45"/>
      <c r="F45" s="45"/>
      <c r="G45" s="45"/>
      <c r="H45" s="45"/>
      <c r="I45" s="45"/>
      <c r="J45" s="45"/>
      <c r="K45" s="45"/>
      <c r="L45" s="45"/>
    </row>
    <row r="46" spans="1:12" x14ac:dyDescent="0.25">
      <c r="A46" s="65" t="s">
        <v>123</v>
      </c>
      <c r="B46" s="66"/>
      <c r="C46" s="66"/>
      <c r="D46" s="66"/>
      <c r="E46" s="66"/>
      <c r="F46" s="66"/>
      <c r="G46" s="66"/>
      <c r="H46" s="66"/>
      <c r="I46" s="66"/>
      <c r="J46" s="66"/>
      <c r="K46" s="66"/>
      <c r="L46" s="66"/>
    </row>
    <row r="47" spans="1:12" x14ac:dyDescent="0.25">
      <c r="A47" s="50"/>
      <c r="B47" s="50"/>
      <c r="C47" s="50"/>
      <c r="D47" s="50"/>
      <c r="E47" s="50"/>
      <c r="F47" s="50"/>
      <c r="G47" s="50"/>
      <c r="H47" s="50"/>
      <c r="I47" s="50"/>
      <c r="J47" s="50"/>
      <c r="K47" s="50"/>
      <c r="L47" s="50"/>
    </row>
    <row r="48" spans="1:12" ht="45" x14ac:dyDescent="0.25">
      <c r="A48" s="50"/>
      <c r="B48" s="64" t="s">
        <v>1</v>
      </c>
      <c r="C48" s="64" t="s">
        <v>2</v>
      </c>
      <c r="D48" s="64" t="s">
        <v>3</v>
      </c>
      <c r="E48" s="64" t="s">
        <v>4</v>
      </c>
      <c r="F48" s="64" t="s">
        <v>5</v>
      </c>
      <c r="G48" s="64" t="s">
        <v>6</v>
      </c>
      <c r="H48" s="64" t="s">
        <v>7</v>
      </c>
      <c r="I48" s="64" t="s">
        <v>51</v>
      </c>
      <c r="J48" s="64" t="s">
        <v>8</v>
      </c>
      <c r="K48" s="64" t="s">
        <v>9</v>
      </c>
      <c r="L48" s="146" t="s">
        <v>10</v>
      </c>
    </row>
    <row r="49" spans="1:12" x14ac:dyDescent="0.25">
      <c r="A49" s="147" t="s">
        <v>35</v>
      </c>
      <c r="B49" s="62">
        <v>1.8851702999999999E-4</v>
      </c>
      <c r="C49" s="62">
        <v>0</v>
      </c>
      <c r="D49" s="62">
        <v>2.8785745505000002</v>
      </c>
      <c r="E49" s="62">
        <v>0.40151370317000001</v>
      </c>
      <c r="F49" s="62">
        <v>0.21209808199999999</v>
      </c>
      <c r="G49" s="62">
        <v>0</v>
      </c>
      <c r="H49" s="62">
        <v>1.042760259E-2</v>
      </c>
      <c r="I49" s="62">
        <v>0</v>
      </c>
      <c r="J49" s="62">
        <v>8.484101828E-2</v>
      </c>
      <c r="K49" s="62">
        <v>0</v>
      </c>
      <c r="L49" s="62">
        <v>3.58764347357</v>
      </c>
    </row>
    <row r="50" spans="1:12" x14ac:dyDescent="0.25">
      <c r="A50" s="147" t="s">
        <v>318</v>
      </c>
      <c r="B50" s="62">
        <v>0.13359909784999999</v>
      </c>
      <c r="C50" s="62">
        <v>4.0451785499999995E-3</v>
      </c>
      <c r="D50" s="62">
        <v>5.0152909529999998E-2</v>
      </c>
      <c r="E50" s="62">
        <v>2.2604887090000001E-2</v>
      </c>
      <c r="F50" s="62">
        <v>5.7330484350000002E-2</v>
      </c>
      <c r="G50" s="62">
        <v>1.7411672000000001E-4</v>
      </c>
      <c r="H50" s="62">
        <v>4.1207964100000005E-3</v>
      </c>
      <c r="I50" s="62">
        <v>0</v>
      </c>
      <c r="J50" s="62">
        <v>7.4710431900000002E-3</v>
      </c>
      <c r="K50" s="62">
        <v>1.0077172E-4</v>
      </c>
      <c r="L50" s="62">
        <v>0.27959928541000006</v>
      </c>
    </row>
    <row r="51" spans="1:12" ht="30" x14ac:dyDescent="0.25">
      <c r="A51" s="170" t="s">
        <v>323</v>
      </c>
      <c r="B51" s="62">
        <v>0</v>
      </c>
      <c r="C51" s="62">
        <v>0</v>
      </c>
      <c r="D51" s="62">
        <v>0</v>
      </c>
      <c r="E51" s="62">
        <v>0</v>
      </c>
      <c r="F51" s="62">
        <v>0</v>
      </c>
      <c r="G51" s="62">
        <v>0</v>
      </c>
      <c r="H51" s="62">
        <v>0</v>
      </c>
      <c r="I51" s="62">
        <v>0</v>
      </c>
      <c r="J51" s="62">
        <v>0</v>
      </c>
      <c r="K51" s="62">
        <v>0</v>
      </c>
      <c r="L51" s="62">
        <v>0</v>
      </c>
    </row>
    <row r="52" spans="1:12" x14ac:dyDescent="0.25">
      <c r="A52" s="174" t="s">
        <v>344</v>
      </c>
      <c r="B52" s="62">
        <v>0</v>
      </c>
      <c r="C52" s="62">
        <v>0</v>
      </c>
      <c r="D52" s="62">
        <v>0</v>
      </c>
      <c r="E52" s="62">
        <v>0</v>
      </c>
      <c r="F52" s="62">
        <v>0</v>
      </c>
      <c r="G52" s="62">
        <v>0</v>
      </c>
      <c r="H52" s="62">
        <v>0</v>
      </c>
      <c r="I52" s="62">
        <v>0</v>
      </c>
      <c r="J52" s="62">
        <v>0</v>
      </c>
      <c r="K52" s="62">
        <v>0</v>
      </c>
      <c r="L52" s="62">
        <v>0</v>
      </c>
    </row>
    <row r="53" spans="1:12" x14ac:dyDescent="0.25">
      <c r="A53" s="174" t="s">
        <v>345</v>
      </c>
      <c r="B53" s="62">
        <v>0</v>
      </c>
      <c r="C53" s="62">
        <v>0</v>
      </c>
      <c r="D53" s="62">
        <v>0</v>
      </c>
      <c r="E53" s="62">
        <v>0</v>
      </c>
      <c r="F53" s="62">
        <v>0</v>
      </c>
      <c r="G53" s="62">
        <v>0</v>
      </c>
      <c r="H53" s="62">
        <v>0</v>
      </c>
      <c r="I53" s="62">
        <v>0</v>
      </c>
      <c r="J53" s="62">
        <v>0</v>
      </c>
      <c r="K53" s="62">
        <v>0</v>
      </c>
      <c r="L53" s="62">
        <v>0</v>
      </c>
    </row>
    <row r="54" spans="1:12" x14ac:dyDescent="0.25">
      <c r="A54" s="175" t="s">
        <v>320</v>
      </c>
      <c r="B54" s="62">
        <v>0</v>
      </c>
      <c r="C54" s="62">
        <v>0</v>
      </c>
      <c r="D54" s="62">
        <v>0</v>
      </c>
      <c r="E54" s="62">
        <v>0</v>
      </c>
      <c r="F54" s="62">
        <v>0</v>
      </c>
      <c r="G54" s="62">
        <v>0</v>
      </c>
      <c r="H54" s="62">
        <v>0</v>
      </c>
      <c r="I54" s="62">
        <v>0</v>
      </c>
      <c r="J54" s="62">
        <v>0</v>
      </c>
      <c r="K54" s="62">
        <v>0</v>
      </c>
      <c r="L54" s="62">
        <v>0</v>
      </c>
    </row>
    <row r="55" spans="1:12" x14ac:dyDescent="0.25">
      <c r="A55" s="175" t="s">
        <v>321</v>
      </c>
      <c r="B55" s="62">
        <v>0</v>
      </c>
      <c r="C55" s="62">
        <v>0</v>
      </c>
      <c r="D55" s="62">
        <v>0</v>
      </c>
      <c r="E55" s="62">
        <v>0</v>
      </c>
      <c r="F55" s="62">
        <v>0</v>
      </c>
      <c r="G55" s="62">
        <v>0</v>
      </c>
      <c r="H55" s="62">
        <v>0</v>
      </c>
      <c r="I55" s="62">
        <v>0</v>
      </c>
      <c r="J55" s="62">
        <v>0</v>
      </c>
      <c r="K55" s="62">
        <v>0</v>
      </c>
      <c r="L55" s="62">
        <v>0</v>
      </c>
    </row>
    <row r="56" spans="1:12" x14ac:dyDescent="0.25">
      <c r="A56" s="147" t="s">
        <v>37</v>
      </c>
      <c r="B56" s="62">
        <v>0</v>
      </c>
      <c r="C56" s="62">
        <v>0</v>
      </c>
      <c r="D56" s="62">
        <v>0</v>
      </c>
      <c r="E56" s="62">
        <v>0</v>
      </c>
      <c r="F56" s="62">
        <v>0</v>
      </c>
      <c r="G56" s="62">
        <v>0</v>
      </c>
      <c r="H56" s="62">
        <v>0</v>
      </c>
      <c r="I56" s="62">
        <v>0</v>
      </c>
      <c r="J56" s="62">
        <v>0</v>
      </c>
      <c r="K56" s="62">
        <v>0</v>
      </c>
      <c r="L56" s="62">
        <v>0</v>
      </c>
    </row>
    <row r="57" spans="1:12" x14ac:dyDescent="0.25">
      <c r="A57" s="46" t="s">
        <v>38</v>
      </c>
      <c r="B57" s="62">
        <v>0</v>
      </c>
      <c r="C57" s="62">
        <v>0</v>
      </c>
      <c r="D57" s="62">
        <v>0</v>
      </c>
      <c r="E57" s="62">
        <v>0</v>
      </c>
      <c r="F57" s="62">
        <v>0</v>
      </c>
      <c r="G57" s="62">
        <v>0</v>
      </c>
      <c r="H57" s="62">
        <v>0</v>
      </c>
      <c r="I57" s="62">
        <v>0</v>
      </c>
      <c r="J57" s="62">
        <v>0</v>
      </c>
      <c r="K57" s="62">
        <v>0</v>
      </c>
      <c r="L57" s="62">
        <v>0</v>
      </c>
    </row>
    <row r="58" spans="1:12" x14ac:dyDescent="0.25">
      <c r="A58" s="46" t="s">
        <v>39</v>
      </c>
      <c r="B58" s="62">
        <v>0</v>
      </c>
      <c r="C58" s="62">
        <v>0</v>
      </c>
      <c r="D58" s="62">
        <v>0</v>
      </c>
      <c r="E58" s="62">
        <v>0</v>
      </c>
      <c r="F58" s="62">
        <v>0</v>
      </c>
      <c r="G58" s="62">
        <v>0</v>
      </c>
      <c r="H58" s="62">
        <v>0</v>
      </c>
      <c r="I58" s="62">
        <v>0</v>
      </c>
      <c r="J58" s="62">
        <v>0</v>
      </c>
      <c r="K58" s="62">
        <v>0</v>
      </c>
      <c r="L58" s="62">
        <v>0</v>
      </c>
    </row>
    <row r="59" spans="1:12" x14ac:dyDescent="0.25">
      <c r="A59" s="46" t="s">
        <v>9</v>
      </c>
      <c r="B59" s="62">
        <v>0</v>
      </c>
      <c r="C59" s="62">
        <v>0</v>
      </c>
      <c r="D59" s="62">
        <v>0</v>
      </c>
      <c r="E59" s="62">
        <v>0</v>
      </c>
      <c r="F59" s="62">
        <v>0</v>
      </c>
      <c r="G59" s="62">
        <v>0</v>
      </c>
      <c r="H59" s="62">
        <v>0</v>
      </c>
      <c r="I59" s="62">
        <v>0</v>
      </c>
      <c r="J59" s="62">
        <v>0</v>
      </c>
      <c r="K59" s="62">
        <v>0</v>
      </c>
      <c r="L59" s="62">
        <v>0</v>
      </c>
    </row>
    <row r="60" spans="1:12" x14ac:dyDescent="0.25">
      <c r="A60" s="67" t="s">
        <v>10</v>
      </c>
      <c r="B60" s="55">
        <v>0.13378761487999999</v>
      </c>
      <c r="C60" s="55">
        <v>4.0451785499999995E-3</v>
      </c>
      <c r="D60" s="55">
        <v>2.9287274600300002</v>
      </c>
      <c r="E60" s="55">
        <v>0.42411859026000004</v>
      </c>
      <c r="F60" s="55">
        <v>0.26942856635000001</v>
      </c>
      <c r="G60" s="55">
        <v>1.7411672000000001E-4</v>
      </c>
      <c r="H60" s="55">
        <v>1.4548399E-2</v>
      </c>
      <c r="I60" s="55">
        <v>0</v>
      </c>
      <c r="J60" s="55">
        <v>9.2312061469999998E-2</v>
      </c>
      <c r="K60" s="55">
        <v>1.0077172E-4</v>
      </c>
      <c r="L60" s="55">
        <v>3.8672427589800003</v>
      </c>
    </row>
    <row r="62" spans="1:12" x14ac:dyDescent="0.25">
      <c r="L62" s="106" t="s">
        <v>328</v>
      </c>
    </row>
  </sheetData>
  <hyperlinks>
    <hyperlink ref="L62" location="Contents!A1" display="To Frontpage"/>
  </hyperlinks>
  <printOptions horizontalCentered="1"/>
  <pageMargins left="0.19685039370078741" right="0.19685039370078741" top="0.74803149606299213" bottom="0.74803149606299213" header="0.31496062992125984" footer="0.31496062992125984"/>
  <pageSetup paperSize="9" scale="55"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4:L83"/>
  <sheetViews>
    <sheetView zoomScale="85" zoomScaleNormal="85" zoomScaleSheetLayoutView="55" workbookViewId="0"/>
  </sheetViews>
  <sheetFormatPr defaultColWidth="9.140625" defaultRowHeight="15" x14ac:dyDescent="0.25"/>
  <cols>
    <col min="1" max="1" width="24" style="46" customWidth="1"/>
    <col min="2" max="10" width="14.7109375" style="46" customWidth="1"/>
    <col min="11" max="11" width="10.85546875" style="46" customWidth="1"/>
    <col min="12" max="12" width="10.7109375" style="46" customWidth="1"/>
    <col min="13" max="18" width="9.140625" style="46"/>
    <col min="19" max="19" width="9.140625" style="46" customWidth="1"/>
    <col min="20" max="16384" width="9.140625" style="46"/>
  </cols>
  <sheetData>
    <row r="4" spans="1:12" x14ac:dyDescent="0.25">
      <c r="A4" s="45"/>
      <c r="B4" s="45"/>
      <c r="C4" s="45"/>
      <c r="D4" s="45"/>
      <c r="E4" s="45"/>
      <c r="F4" s="45"/>
      <c r="G4" s="45"/>
      <c r="H4" s="45"/>
      <c r="I4" s="45"/>
      <c r="J4" s="45"/>
      <c r="K4" s="45"/>
      <c r="L4" s="45"/>
    </row>
    <row r="5" spans="1:12" ht="15.75" x14ac:dyDescent="0.25">
      <c r="A5" s="44" t="s">
        <v>289</v>
      </c>
      <c r="B5" s="45"/>
      <c r="C5" s="45"/>
      <c r="D5" s="45"/>
      <c r="E5" s="45"/>
      <c r="F5" s="45"/>
      <c r="G5" s="45"/>
      <c r="H5" s="45"/>
      <c r="I5" s="45"/>
      <c r="J5" s="45"/>
      <c r="K5" s="45"/>
      <c r="L5" s="45"/>
    </row>
    <row r="6" spans="1:12" x14ac:dyDescent="0.25">
      <c r="A6" s="65" t="s">
        <v>124</v>
      </c>
      <c r="B6" s="66"/>
      <c r="C6" s="66"/>
      <c r="D6" s="66"/>
      <c r="E6" s="66"/>
      <c r="F6" s="66"/>
      <c r="G6" s="66"/>
      <c r="H6" s="66"/>
      <c r="I6" s="66"/>
      <c r="J6" s="66"/>
      <c r="K6" s="66"/>
      <c r="L6" s="66"/>
    </row>
    <row r="7" spans="1:12" x14ac:dyDescent="0.25">
      <c r="A7" s="50"/>
      <c r="B7" s="50"/>
      <c r="C7" s="50"/>
      <c r="D7" s="50"/>
      <c r="E7" s="50"/>
      <c r="F7" s="50"/>
      <c r="G7" s="50"/>
      <c r="H7" s="50"/>
      <c r="I7" s="50"/>
      <c r="J7" s="50"/>
      <c r="K7" s="50"/>
      <c r="L7" s="50"/>
    </row>
    <row r="8" spans="1:12" ht="45" x14ac:dyDescent="0.25">
      <c r="A8" s="50"/>
      <c r="B8" s="64" t="s">
        <v>1</v>
      </c>
      <c r="C8" s="64" t="s">
        <v>2</v>
      </c>
      <c r="D8" s="64" t="s">
        <v>3</v>
      </c>
      <c r="E8" s="64" t="s">
        <v>4</v>
      </c>
      <c r="F8" s="64" t="s">
        <v>5</v>
      </c>
      <c r="G8" s="64" t="s">
        <v>6</v>
      </c>
      <c r="H8" s="64" t="s">
        <v>7</v>
      </c>
      <c r="I8" s="64" t="s">
        <v>51</v>
      </c>
      <c r="J8" s="64" t="s">
        <v>8</v>
      </c>
      <c r="K8" s="64" t="s">
        <v>9</v>
      </c>
      <c r="L8" s="146" t="s">
        <v>10</v>
      </c>
    </row>
    <row r="9" spans="1:12" x14ac:dyDescent="0.25">
      <c r="A9" s="46" t="s">
        <v>41</v>
      </c>
      <c r="B9" s="62">
        <v>6.5323091999999999E-4</v>
      </c>
      <c r="C9" s="62">
        <v>0</v>
      </c>
      <c r="D9" s="62">
        <v>0</v>
      </c>
      <c r="E9" s="62">
        <v>0</v>
      </c>
      <c r="F9" s="62">
        <v>7.8115222699999994E-3</v>
      </c>
      <c r="G9" s="62">
        <v>0</v>
      </c>
      <c r="H9" s="62">
        <v>0</v>
      </c>
      <c r="I9" s="62">
        <v>0</v>
      </c>
      <c r="J9" s="62">
        <v>0</v>
      </c>
      <c r="K9" s="62">
        <v>0</v>
      </c>
      <c r="L9" s="62">
        <v>8.4647531899999986E-3</v>
      </c>
    </row>
    <row r="10" spans="1:12" x14ac:dyDescent="0.25">
      <c r="A10" s="46" t="s">
        <v>142</v>
      </c>
      <c r="B10" s="62">
        <v>7.071595600000001E-4</v>
      </c>
      <c r="C10" s="62">
        <v>0</v>
      </c>
      <c r="D10" s="62">
        <v>0</v>
      </c>
      <c r="E10" s="62">
        <v>8.9441974199999993E-3</v>
      </c>
      <c r="F10" s="62">
        <v>3.4017251900000001E-3</v>
      </c>
      <c r="G10" s="62">
        <v>0</v>
      </c>
      <c r="H10" s="62">
        <v>0</v>
      </c>
      <c r="I10" s="62">
        <v>0</v>
      </c>
      <c r="J10" s="62">
        <v>0</v>
      </c>
      <c r="K10" s="62">
        <v>0</v>
      </c>
      <c r="L10" s="62">
        <v>1.3053082169999999E-2</v>
      </c>
    </row>
    <row r="11" spans="1:12" x14ac:dyDescent="0.25">
      <c r="A11" s="46" t="s">
        <v>42</v>
      </c>
      <c r="B11" s="62">
        <v>6.1170603000000004E-4</v>
      </c>
      <c r="C11" s="62">
        <v>0</v>
      </c>
      <c r="D11" s="62">
        <v>0</v>
      </c>
      <c r="E11" s="62">
        <v>0</v>
      </c>
      <c r="F11" s="62">
        <v>1.0211166000000001E-2</v>
      </c>
      <c r="G11" s="62">
        <v>0</v>
      </c>
      <c r="H11" s="62">
        <v>0</v>
      </c>
      <c r="I11" s="62">
        <v>0</v>
      </c>
      <c r="J11" s="62">
        <v>0</v>
      </c>
      <c r="K11" s="62">
        <v>0</v>
      </c>
      <c r="L11" s="62">
        <v>1.0822872030000001E-2</v>
      </c>
    </row>
    <row r="12" spans="1:12" x14ac:dyDescent="0.25">
      <c r="A12" s="46" t="s">
        <v>43</v>
      </c>
      <c r="B12" s="62">
        <v>5.2262577000000005E-4</v>
      </c>
      <c r="C12" s="62">
        <v>0</v>
      </c>
      <c r="D12" s="62">
        <v>0</v>
      </c>
      <c r="E12" s="62">
        <v>4.6803542E-4</v>
      </c>
      <c r="F12" s="62">
        <v>1.482959425E-2</v>
      </c>
      <c r="G12" s="62">
        <v>0</v>
      </c>
      <c r="H12" s="62">
        <v>0</v>
      </c>
      <c r="I12" s="62">
        <v>0</v>
      </c>
      <c r="J12" s="62">
        <v>0</v>
      </c>
      <c r="K12" s="62">
        <v>0</v>
      </c>
      <c r="L12" s="62">
        <v>1.582025544E-2</v>
      </c>
    </row>
    <row r="13" spans="1:12" x14ac:dyDescent="0.25">
      <c r="A13" s="46" t="s">
        <v>44</v>
      </c>
      <c r="B13" s="62">
        <v>0.13129289259999999</v>
      </c>
      <c r="C13" s="62">
        <v>4.0451785499999995E-3</v>
      </c>
      <c r="D13" s="62">
        <v>2.9287274600000002</v>
      </c>
      <c r="E13" s="62">
        <v>0.41470635742</v>
      </c>
      <c r="F13" s="62">
        <v>0.23317455863999997</v>
      </c>
      <c r="G13" s="62">
        <v>1.7411672000000001E-4</v>
      </c>
      <c r="H13" s="62">
        <v>1.4548399E-2</v>
      </c>
      <c r="I13" s="62">
        <v>0</v>
      </c>
      <c r="J13" s="62">
        <v>9.2312061469999998E-2</v>
      </c>
      <c r="K13" s="62">
        <v>1.0077172E-4</v>
      </c>
      <c r="L13" s="62">
        <v>3.8190817961200003</v>
      </c>
    </row>
    <row r="14" spans="1:12" x14ac:dyDescent="0.25">
      <c r="A14" s="67" t="s">
        <v>10</v>
      </c>
      <c r="B14" s="55">
        <v>0.13378761487999999</v>
      </c>
      <c r="C14" s="55">
        <v>4.0451785499999995E-3</v>
      </c>
      <c r="D14" s="55">
        <v>2.9287274600000002</v>
      </c>
      <c r="E14" s="55">
        <v>0.42411859025999998</v>
      </c>
      <c r="F14" s="55">
        <v>0.26942856634999995</v>
      </c>
      <c r="G14" s="55">
        <v>1.7411672000000001E-4</v>
      </c>
      <c r="H14" s="55">
        <v>1.4548399E-2</v>
      </c>
      <c r="I14" s="55">
        <v>0</v>
      </c>
      <c r="J14" s="55">
        <v>9.2312061469999998E-2</v>
      </c>
      <c r="K14" s="55">
        <v>1.0077172E-4</v>
      </c>
      <c r="L14" s="55">
        <v>3.8672427589500002</v>
      </c>
    </row>
    <row r="15" spans="1:12" x14ac:dyDescent="0.25">
      <c r="B15" s="59"/>
      <c r="C15" s="59"/>
      <c r="D15" s="59"/>
      <c r="E15" s="59"/>
      <c r="F15" s="59"/>
      <c r="G15" s="59"/>
      <c r="H15" s="59"/>
      <c r="I15" s="59"/>
      <c r="J15" s="59"/>
      <c r="K15" s="59"/>
      <c r="L15" s="59"/>
    </row>
    <row r="16" spans="1:12" x14ac:dyDescent="0.25">
      <c r="B16" s="59"/>
      <c r="C16" s="59"/>
      <c r="D16" s="59"/>
      <c r="E16" s="59"/>
      <c r="F16" s="59"/>
      <c r="G16" s="59"/>
      <c r="H16" s="59"/>
      <c r="I16" s="59"/>
      <c r="J16" s="59"/>
      <c r="K16" s="59"/>
      <c r="L16" s="59"/>
    </row>
    <row r="19" spans="1:12" ht="15.75" x14ac:dyDescent="0.25">
      <c r="A19" s="44" t="s">
        <v>290</v>
      </c>
      <c r="B19" s="45"/>
      <c r="C19" s="45"/>
      <c r="D19" s="45"/>
      <c r="E19" s="45"/>
      <c r="F19" s="45"/>
      <c r="G19" s="45"/>
      <c r="H19" s="45"/>
      <c r="I19" s="45"/>
      <c r="J19" s="45"/>
      <c r="K19" s="45"/>
      <c r="L19" s="45"/>
    </row>
    <row r="20" spans="1:12" x14ac:dyDescent="0.25">
      <c r="A20" s="65" t="s">
        <v>125</v>
      </c>
      <c r="B20" s="66"/>
      <c r="C20" s="66"/>
      <c r="D20" s="66"/>
      <c r="E20" s="66"/>
      <c r="F20" s="66"/>
      <c r="G20" s="66"/>
      <c r="H20" s="66"/>
      <c r="I20" s="66"/>
      <c r="J20" s="66"/>
      <c r="K20" s="66"/>
      <c r="L20" s="66"/>
    </row>
    <row r="21" spans="1:12" x14ac:dyDescent="0.25">
      <c r="A21" s="50"/>
      <c r="B21" s="50"/>
      <c r="C21" s="50"/>
      <c r="D21" s="50"/>
      <c r="E21" s="50"/>
      <c r="F21" s="50"/>
      <c r="G21" s="50"/>
      <c r="H21" s="50"/>
      <c r="I21" s="50"/>
      <c r="J21" s="50"/>
      <c r="K21" s="50"/>
      <c r="L21" s="50"/>
    </row>
    <row r="22" spans="1:12" ht="45" x14ac:dyDescent="0.25">
      <c r="A22" s="50"/>
      <c r="B22" s="64" t="s">
        <v>1</v>
      </c>
      <c r="C22" s="64" t="s">
        <v>2</v>
      </c>
      <c r="D22" s="64" t="s">
        <v>3</v>
      </c>
      <c r="E22" s="64" t="s">
        <v>4</v>
      </c>
      <c r="F22" s="64" t="s">
        <v>5</v>
      </c>
      <c r="G22" s="64" t="s">
        <v>6</v>
      </c>
      <c r="H22" s="64" t="s">
        <v>7</v>
      </c>
      <c r="I22" s="64" t="s">
        <v>51</v>
      </c>
      <c r="J22" s="64" t="s">
        <v>8</v>
      </c>
      <c r="K22" s="64" t="s">
        <v>9</v>
      </c>
      <c r="L22" s="146" t="s">
        <v>10</v>
      </c>
    </row>
    <row r="23" spans="1:12" x14ac:dyDescent="0.25">
      <c r="A23" s="46" t="s">
        <v>45</v>
      </c>
      <c r="B23" s="62">
        <v>7.8747110000000004E-5</v>
      </c>
      <c r="C23" s="62">
        <v>7.9217119999999992E-5</v>
      </c>
      <c r="D23" s="62">
        <v>9.018164E-5</v>
      </c>
      <c r="E23" s="62">
        <v>0</v>
      </c>
      <c r="F23" s="62">
        <v>0</v>
      </c>
      <c r="G23" s="62">
        <v>1.1594770000000001E-5</v>
      </c>
      <c r="H23" s="62">
        <v>3.0060999999999999E-6</v>
      </c>
      <c r="I23" s="62">
        <v>0</v>
      </c>
      <c r="J23" s="62">
        <v>7.3986649999999997E-5</v>
      </c>
      <c r="K23" s="62">
        <v>0</v>
      </c>
      <c r="L23" s="62">
        <v>3.3673338999999999E-4</v>
      </c>
    </row>
    <row r="24" spans="1:12" x14ac:dyDescent="0.25">
      <c r="A24" s="46" t="s">
        <v>143</v>
      </c>
      <c r="B24" s="62">
        <v>3.6473330399999998E-3</v>
      </c>
      <c r="C24" s="62">
        <v>8.3960825999999998E-4</v>
      </c>
      <c r="D24" s="62">
        <v>8.1775187000000002E-4</v>
      </c>
      <c r="E24" s="62">
        <v>5.9362179999999998E-5</v>
      </c>
      <c r="F24" s="62">
        <v>1.0173779100000001E-3</v>
      </c>
      <c r="G24" s="62">
        <v>0</v>
      </c>
      <c r="H24" s="62">
        <v>1.3070646E-4</v>
      </c>
      <c r="I24" s="62">
        <v>0</v>
      </c>
      <c r="J24" s="62">
        <v>2.8613572999999998E-4</v>
      </c>
      <c r="K24" s="62">
        <v>0</v>
      </c>
      <c r="L24" s="62">
        <v>6.7982754500000003E-3</v>
      </c>
    </row>
    <row r="25" spans="1:12" x14ac:dyDescent="0.25">
      <c r="A25" s="46" t="s">
        <v>46</v>
      </c>
      <c r="B25" s="62">
        <v>2.460990624E-2</v>
      </c>
      <c r="C25" s="62">
        <v>3.5697594999999999E-4</v>
      </c>
      <c r="D25" s="62">
        <v>3.04823235E-3</v>
      </c>
      <c r="E25" s="62">
        <v>0</v>
      </c>
      <c r="F25" s="62">
        <v>4.0403831400000001E-3</v>
      </c>
      <c r="G25" s="62">
        <v>1.6252195000000002E-4</v>
      </c>
      <c r="H25" s="62">
        <v>2.2753444E-4</v>
      </c>
      <c r="I25" s="62">
        <v>0</v>
      </c>
      <c r="J25" s="62">
        <v>4.1784210999999997E-4</v>
      </c>
      <c r="K25" s="62">
        <v>0</v>
      </c>
      <c r="L25" s="62">
        <v>3.2863396180000004E-2</v>
      </c>
    </row>
    <row r="26" spans="1:12" x14ac:dyDescent="0.25">
      <c r="A26" s="46" t="s">
        <v>47</v>
      </c>
      <c r="B26" s="62">
        <v>5.965135781E-2</v>
      </c>
      <c r="C26" s="62">
        <v>1.0212840600000001E-3</v>
      </c>
      <c r="D26" s="62">
        <v>7.8614442610000002E-2</v>
      </c>
      <c r="E26" s="62">
        <v>5.7514730899999996E-3</v>
      </c>
      <c r="F26" s="62">
        <v>2.4175624770000001E-2</v>
      </c>
      <c r="G26" s="62">
        <v>0</v>
      </c>
      <c r="H26" s="62">
        <v>1.8753901399999999E-3</v>
      </c>
      <c r="I26" s="62">
        <v>0</v>
      </c>
      <c r="J26" s="62">
        <v>8.7792119209999991E-2</v>
      </c>
      <c r="K26" s="62">
        <v>1.0077172E-4</v>
      </c>
      <c r="L26" s="62">
        <v>0.25898246340999997</v>
      </c>
    </row>
    <row r="27" spans="1:12" x14ac:dyDescent="0.25">
      <c r="A27" s="46" t="s">
        <v>49</v>
      </c>
      <c r="B27" s="62">
        <v>4.5611753649999996E-2</v>
      </c>
      <c r="C27" s="62">
        <v>1.7480931599999998E-3</v>
      </c>
      <c r="D27" s="62">
        <v>3.4713651490000004E-2</v>
      </c>
      <c r="E27" s="62">
        <v>1.6794051819999999E-2</v>
      </c>
      <c r="F27" s="62">
        <v>2.809709853E-2</v>
      </c>
      <c r="G27" s="62">
        <v>0</v>
      </c>
      <c r="H27" s="62">
        <v>1.8841592700000001E-3</v>
      </c>
      <c r="I27" s="62">
        <v>0</v>
      </c>
      <c r="J27" s="62">
        <v>3.74197777E-3</v>
      </c>
      <c r="K27" s="62">
        <v>0</v>
      </c>
      <c r="L27" s="62">
        <v>0.13259078568999996</v>
      </c>
    </row>
    <row r="28" spans="1:12" x14ac:dyDescent="0.25">
      <c r="A28" s="46" t="s">
        <v>48</v>
      </c>
      <c r="B28" s="62">
        <v>1.8851702999999999E-4</v>
      </c>
      <c r="C28" s="62">
        <v>0</v>
      </c>
      <c r="D28" s="62">
        <v>2.8114431999999998</v>
      </c>
      <c r="E28" s="62">
        <v>0.40151370317000001</v>
      </c>
      <c r="F28" s="62">
        <v>0.21209808199999999</v>
      </c>
      <c r="G28" s="62">
        <v>0</v>
      </c>
      <c r="H28" s="62">
        <v>1.042760259E-2</v>
      </c>
      <c r="I28" s="62">
        <v>0</v>
      </c>
      <c r="J28" s="62">
        <v>0</v>
      </c>
      <c r="K28" s="62">
        <v>0</v>
      </c>
      <c r="L28" s="62">
        <v>3.4356711047899995</v>
      </c>
    </row>
    <row r="29" spans="1:12" x14ac:dyDescent="0.25">
      <c r="A29" s="67" t="s">
        <v>10</v>
      </c>
      <c r="B29" s="55">
        <v>0.13378761487999999</v>
      </c>
      <c r="C29" s="55">
        <v>4.0451785500000004E-3</v>
      </c>
      <c r="D29" s="55">
        <v>2.9287274599599997</v>
      </c>
      <c r="E29" s="55">
        <v>0.42411859025999998</v>
      </c>
      <c r="F29" s="55">
        <v>0.26942856635000001</v>
      </c>
      <c r="G29" s="55">
        <v>1.7411672000000003E-4</v>
      </c>
      <c r="H29" s="55">
        <v>1.4548399E-2</v>
      </c>
      <c r="I29" s="55">
        <v>0</v>
      </c>
      <c r="J29" s="55">
        <v>9.2312061469999998E-2</v>
      </c>
      <c r="K29" s="55">
        <v>1.0077172E-4</v>
      </c>
      <c r="L29" s="55">
        <v>3.8672427589099994</v>
      </c>
    </row>
    <row r="34" spans="1:12" ht="15.75" x14ac:dyDescent="0.25">
      <c r="A34" s="44" t="s">
        <v>291</v>
      </c>
      <c r="B34" s="45"/>
      <c r="C34" s="45"/>
      <c r="D34" s="45"/>
      <c r="E34" s="45"/>
      <c r="F34" s="45"/>
      <c r="G34" s="45"/>
      <c r="H34" s="45"/>
      <c r="I34" s="45"/>
      <c r="J34" s="45"/>
      <c r="K34" s="45"/>
      <c r="L34" s="45"/>
    </row>
    <row r="35" spans="1:12" x14ac:dyDescent="0.25">
      <c r="A35" s="172" t="s">
        <v>346</v>
      </c>
      <c r="B35" s="66"/>
      <c r="C35" s="66"/>
      <c r="D35" s="66"/>
      <c r="E35" s="66"/>
      <c r="F35" s="66"/>
      <c r="G35" s="66"/>
      <c r="H35" s="66"/>
      <c r="I35" s="66"/>
      <c r="J35" s="66"/>
      <c r="K35" s="66"/>
      <c r="L35" s="66"/>
    </row>
    <row r="36" spans="1:12" x14ac:dyDescent="0.25">
      <c r="A36" s="50"/>
      <c r="B36" s="50"/>
      <c r="C36" s="50"/>
      <c r="D36" s="50"/>
      <c r="E36" s="50"/>
      <c r="F36" s="50"/>
      <c r="G36" s="50"/>
      <c r="H36" s="50"/>
      <c r="I36" s="50"/>
      <c r="J36" s="50"/>
      <c r="K36" s="50"/>
      <c r="L36" s="50"/>
    </row>
    <row r="37" spans="1:12" ht="45" x14ac:dyDescent="0.25">
      <c r="A37" s="50"/>
      <c r="B37" s="64" t="s">
        <v>1</v>
      </c>
      <c r="C37" s="64" t="s">
        <v>2</v>
      </c>
      <c r="D37" s="64" t="s">
        <v>3</v>
      </c>
      <c r="E37" s="64" t="s">
        <v>4</v>
      </c>
      <c r="F37" s="64" t="s">
        <v>5</v>
      </c>
      <c r="G37" s="64" t="s">
        <v>6</v>
      </c>
      <c r="H37" s="64" t="s">
        <v>7</v>
      </c>
      <c r="I37" s="64" t="s">
        <v>51</v>
      </c>
      <c r="J37" s="64" t="s">
        <v>8</v>
      </c>
      <c r="K37" s="64" t="s">
        <v>9</v>
      </c>
      <c r="L37" s="146" t="s">
        <v>10</v>
      </c>
    </row>
    <row r="38" spans="1:12" x14ac:dyDescent="0.25">
      <c r="A38" s="26" t="s">
        <v>50</v>
      </c>
      <c r="B38" s="190">
        <v>2.21</v>
      </c>
      <c r="C38" s="190">
        <v>0</v>
      </c>
      <c r="D38" s="190">
        <v>0</v>
      </c>
      <c r="E38" s="190">
        <v>0</v>
      </c>
      <c r="F38" s="190">
        <v>0</v>
      </c>
      <c r="G38" s="190">
        <v>23.51</v>
      </c>
      <c r="H38" s="190">
        <v>0</v>
      </c>
      <c r="I38" s="190">
        <v>0</v>
      </c>
      <c r="J38" s="190">
        <v>0</v>
      </c>
      <c r="K38" s="190">
        <v>0</v>
      </c>
      <c r="L38" s="191">
        <v>7.0000000000000007E-2</v>
      </c>
    </row>
    <row r="39" spans="1:12" x14ac:dyDescent="0.25">
      <c r="A39" s="49" t="s">
        <v>1613</v>
      </c>
    </row>
    <row r="40" spans="1:12" x14ac:dyDescent="0.25">
      <c r="I40" s="69"/>
    </row>
    <row r="44" spans="1:12" ht="15.75" x14ac:dyDescent="0.25">
      <c r="A44" s="44" t="s">
        <v>292</v>
      </c>
      <c r="B44" s="45"/>
      <c r="C44" s="45"/>
      <c r="D44" s="45"/>
      <c r="E44" s="45"/>
      <c r="F44" s="45"/>
      <c r="G44" s="45"/>
      <c r="H44" s="45"/>
      <c r="I44" s="45"/>
      <c r="J44" s="45"/>
      <c r="K44" s="45"/>
      <c r="L44" s="45"/>
    </row>
    <row r="45" spans="1:12" x14ac:dyDescent="0.25">
      <c r="A45" s="172" t="s">
        <v>218</v>
      </c>
      <c r="B45" s="66"/>
      <c r="C45" s="66"/>
      <c r="D45" s="66"/>
      <c r="E45" s="66"/>
      <c r="F45" s="66"/>
      <c r="G45" s="66"/>
      <c r="H45" s="66"/>
      <c r="I45" s="66"/>
      <c r="J45" s="66"/>
      <c r="K45" s="66"/>
      <c r="L45" s="66"/>
    </row>
    <row r="46" spans="1:12" x14ac:dyDescent="0.25">
      <c r="A46" s="50"/>
      <c r="B46" s="50"/>
      <c r="C46" s="50"/>
      <c r="D46" s="50"/>
      <c r="E46" s="50"/>
      <c r="F46" s="50"/>
      <c r="G46" s="50"/>
      <c r="H46" s="50"/>
      <c r="I46" s="50"/>
      <c r="J46" s="50"/>
      <c r="K46" s="50"/>
      <c r="L46" s="50"/>
    </row>
    <row r="47" spans="1:12" ht="45" x14ac:dyDescent="0.25">
      <c r="A47" s="50"/>
      <c r="B47" s="64" t="s">
        <v>1</v>
      </c>
      <c r="C47" s="64" t="s">
        <v>2</v>
      </c>
      <c r="D47" s="64" t="s">
        <v>3</v>
      </c>
      <c r="E47" s="64" t="s">
        <v>4</v>
      </c>
      <c r="F47" s="64" t="s">
        <v>5</v>
      </c>
      <c r="G47" s="64" t="s">
        <v>6</v>
      </c>
      <c r="H47" s="64" t="s">
        <v>7</v>
      </c>
      <c r="I47" s="64" t="s">
        <v>51</v>
      </c>
      <c r="J47" s="64" t="s">
        <v>8</v>
      </c>
      <c r="K47" s="64" t="s">
        <v>9</v>
      </c>
      <c r="L47" s="146" t="s">
        <v>10</v>
      </c>
    </row>
    <row r="48" spans="1:12" x14ac:dyDescent="0.25">
      <c r="A48" s="26" t="s">
        <v>50</v>
      </c>
      <c r="B48" s="193">
        <v>2.8899999999999997</v>
      </c>
      <c r="C48" s="193">
        <v>0</v>
      </c>
      <c r="D48" s="193">
        <v>0</v>
      </c>
      <c r="E48" s="193">
        <v>0</v>
      </c>
      <c r="F48" s="193">
        <v>0</v>
      </c>
      <c r="G48" s="193">
        <v>6.66</v>
      </c>
      <c r="H48" s="193">
        <v>0</v>
      </c>
      <c r="I48" s="193">
        <v>0</v>
      </c>
      <c r="J48" s="193">
        <v>0</v>
      </c>
      <c r="K48" s="193">
        <v>0</v>
      </c>
      <c r="L48" s="194">
        <v>0.10042261249471311</v>
      </c>
    </row>
    <row r="49" spans="1:12" x14ac:dyDescent="0.25">
      <c r="A49" s="49" t="s">
        <v>1613</v>
      </c>
    </row>
    <row r="54" spans="1:12" ht="15.75" x14ac:dyDescent="0.25">
      <c r="A54" s="44" t="s">
        <v>293</v>
      </c>
      <c r="B54" s="45"/>
      <c r="C54" s="45"/>
      <c r="D54" s="45"/>
      <c r="E54" s="45"/>
      <c r="F54" s="45"/>
      <c r="G54" s="45"/>
      <c r="H54" s="45"/>
      <c r="I54" s="45"/>
      <c r="J54" s="45"/>
      <c r="K54" s="45"/>
      <c r="L54" s="45"/>
    </row>
    <row r="55" spans="1:12" x14ac:dyDescent="0.25">
      <c r="A55" s="172" t="s">
        <v>201</v>
      </c>
      <c r="B55" s="66"/>
      <c r="C55" s="66"/>
      <c r="D55" s="66"/>
      <c r="E55" s="66"/>
      <c r="F55" s="66"/>
      <c r="G55" s="66"/>
      <c r="H55" s="66"/>
      <c r="I55" s="66"/>
      <c r="J55" s="66"/>
      <c r="K55" s="66"/>
      <c r="L55" s="66"/>
    </row>
    <row r="56" spans="1:12" x14ac:dyDescent="0.25">
      <c r="A56" s="50"/>
      <c r="B56" s="50"/>
      <c r="C56" s="50"/>
      <c r="D56" s="50"/>
      <c r="E56" s="50"/>
      <c r="F56" s="50"/>
      <c r="G56" s="50"/>
      <c r="H56" s="50"/>
      <c r="I56" s="50"/>
      <c r="J56" s="50"/>
      <c r="K56" s="50"/>
      <c r="L56" s="50"/>
    </row>
    <row r="57" spans="1:12" ht="45" x14ac:dyDescent="0.25">
      <c r="A57" s="50"/>
      <c r="B57" s="64" t="s">
        <v>1</v>
      </c>
      <c r="C57" s="64" t="s">
        <v>2</v>
      </c>
      <c r="D57" s="64" t="s">
        <v>3</v>
      </c>
      <c r="E57" s="64" t="s">
        <v>4</v>
      </c>
      <c r="F57" s="64" t="s">
        <v>5</v>
      </c>
      <c r="G57" s="64" t="s">
        <v>6</v>
      </c>
      <c r="H57" s="64" t="s">
        <v>7</v>
      </c>
      <c r="I57" s="64" t="s">
        <v>51</v>
      </c>
      <c r="J57" s="64" t="s">
        <v>8</v>
      </c>
      <c r="K57" s="64" t="s">
        <v>9</v>
      </c>
      <c r="L57" s="146" t="s">
        <v>10</v>
      </c>
    </row>
    <row r="58" spans="1:12" x14ac:dyDescent="0.25">
      <c r="A58" s="147" t="s">
        <v>324</v>
      </c>
      <c r="B58" s="195">
        <v>2.82</v>
      </c>
      <c r="C58" s="195">
        <v>0</v>
      </c>
      <c r="D58" s="195">
        <v>0</v>
      </c>
      <c r="E58" s="195">
        <v>0</v>
      </c>
      <c r="F58" s="195">
        <v>0</v>
      </c>
      <c r="G58" s="195">
        <v>6.66</v>
      </c>
      <c r="H58" s="195">
        <v>0</v>
      </c>
      <c r="I58" s="195">
        <v>0</v>
      </c>
      <c r="J58" s="195">
        <v>0</v>
      </c>
      <c r="K58" s="195">
        <v>0</v>
      </c>
      <c r="L58" s="195">
        <v>9.7913739996944249E-2</v>
      </c>
    </row>
    <row r="59" spans="1:12" x14ac:dyDescent="0.25">
      <c r="A59" s="147" t="s">
        <v>325</v>
      </c>
      <c r="B59" s="195">
        <v>0.03</v>
      </c>
      <c r="C59" s="195">
        <v>0</v>
      </c>
      <c r="D59" s="195">
        <v>0</v>
      </c>
      <c r="E59" s="195">
        <v>0</v>
      </c>
      <c r="F59" s="195">
        <v>0</v>
      </c>
      <c r="G59" s="195">
        <v>0</v>
      </c>
      <c r="H59" s="195">
        <v>0</v>
      </c>
      <c r="I59" s="195">
        <v>0</v>
      </c>
      <c r="J59" s="195">
        <v>0</v>
      </c>
      <c r="K59" s="195">
        <v>0</v>
      </c>
      <c r="L59" s="195">
        <v>1.0153603600299701E-3</v>
      </c>
    </row>
    <row r="60" spans="1:12" x14ac:dyDescent="0.25">
      <c r="A60" s="147" t="s">
        <v>326</v>
      </c>
      <c r="B60" s="195">
        <v>0.02</v>
      </c>
      <c r="C60" s="195">
        <v>0</v>
      </c>
      <c r="D60" s="195">
        <v>0</v>
      </c>
      <c r="E60" s="195">
        <v>0</v>
      </c>
      <c r="F60" s="195">
        <v>0</v>
      </c>
      <c r="G60" s="195">
        <v>0</v>
      </c>
      <c r="H60" s="195">
        <v>0</v>
      </c>
      <c r="I60" s="195">
        <v>0</v>
      </c>
      <c r="J60" s="195">
        <v>0</v>
      </c>
      <c r="K60" s="195">
        <v>0</v>
      </c>
      <c r="L60" s="195">
        <v>8.1027781170150937E-4</v>
      </c>
    </row>
    <row r="61" spans="1:12" x14ac:dyDescent="0.25">
      <c r="A61" s="147" t="s">
        <v>194</v>
      </c>
      <c r="B61" s="195">
        <v>0.02</v>
      </c>
      <c r="C61" s="195">
        <v>0</v>
      </c>
      <c r="D61" s="195">
        <v>0</v>
      </c>
      <c r="E61" s="195">
        <v>0</v>
      </c>
      <c r="F61" s="195">
        <v>0</v>
      </c>
      <c r="G61" s="195">
        <v>0</v>
      </c>
      <c r="H61" s="195">
        <v>0</v>
      </c>
      <c r="I61" s="195">
        <v>0</v>
      </c>
      <c r="J61" s="195">
        <v>0</v>
      </c>
      <c r="K61" s="195">
        <v>0</v>
      </c>
      <c r="L61" s="195">
        <v>6.8323432603738525E-4</v>
      </c>
    </row>
    <row r="62" spans="1:12" x14ac:dyDescent="0.25">
      <c r="A62" s="147" t="s">
        <v>195</v>
      </c>
      <c r="B62" s="195">
        <v>0</v>
      </c>
      <c r="C62" s="195">
        <v>0</v>
      </c>
      <c r="D62" s="195">
        <v>0</v>
      </c>
      <c r="E62" s="195">
        <v>0</v>
      </c>
      <c r="F62" s="195">
        <v>0</v>
      </c>
      <c r="G62" s="195">
        <v>0</v>
      </c>
      <c r="H62" s="195">
        <v>0</v>
      </c>
      <c r="I62" s="195">
        <v>0</v>
      </c>
      <c r="J62" s="195">
        <v>0</v>
      </c>
      <c r="K62" s="195">
        <v>0</v>
      </c>
      <c r="L62" s="195">
        <v>0</v>
      </c>
    </row>
    <row r="63" spans="1:12" x14ac:dyDescent="0.25">
      <c r="A63" s="152" t="s">
        <v>196</v>
      </c>
      <c r="B63" s="196">
        <v>0</v>
      </c>
      <c r="C63" s="196">
        <v>0</v>
      </c>
      <c r="D63" s="196">
        <v>0</v>
      </c>
      <c r="E63" s="196">
        <v>0</v>
      </c>
      <c r="F63" s="196">
        <v>0</v>
      </c>
      <c r="G63" s="196">
        <v>0</v>
      </c>
      <c r="H63" s="196">
        <v>0</v>
      </c>
      <c r="I63" s="196">
        <v>0</v>
      </c>
      <c r="J63" s="196">
        <v>0</v>
      </c>
      <c r="K63" s="196">
        <v>0</v>
      </c>
      <c r="L63" s="196">
        <v>0</v>
      </c>
    </row>
    <row r="68" spans="1:12" ht="15.75" x14ac:dyDescent="0.25">
      <c r="A68" s="44" t="s">
        <v>294</v>
      </c>
      <c r="B68" s="45"/>
      <c r="C68" s="45"/>
      <c r="D68" s="45"/>
      <c r="E68" s="45"/>
      <c r="F68" s="45"/>
      <c r="G68" s="45"/>
      <c r="H68" s="45"/>
      <c r="I68" s="45"/>
      <c r="J68" s="45"/>
      <c r="K68" s="45"/>
      <c r="L68" s="45"/>
    </row>
    <row r="69" spans="1:12" x14ac:dyDescent="0.25">
      <c r="A69" s="172" t="s">
        <v>197</v>
      </c>
      <c r="B69" s="66"/>
      <c r="C69" s="66"/>
      <c r="D69" s="66"/>
      <c r="E69" s="66"/>
      <c r="F69" s="66"/>
      <c r="G69" s="66"/>
      <c r="H69" s="66"/>
      <c r="I69" s="66"/>
      <c r="J69" s="66"/>
      <c r="K69" s="66"/>
      <c r="L69" s="66"/>
    </row>
    <row r="70" spans="1:12" x14ac:dyDescent="0.25">
      <c r="A70" s="50"/>
      <c r="B70" s="50"/>
      <c r="C70" s="50"/>
      <c r="D70" s="50"/>
      <c r="E70" s="50"/>
      <c r="F70" s="50"/>
      <c r="G70" s="50"/>
      <c r="H70" s="50"/>
      <c r="I70" s="50"/>
      <c r="J70" s="50"/>
      <c r="K70" s="50"/>
      <c r="L70" s="50"/>
    </row>
    <row r="71" spans="1:12" ht="45" x14ac:dyDescent="0.25">
      <c r="A71" s="50"/>
      <c r="B71" s="64" t="s">
        <v>1</v>
      </c>
      <c r="C71" s="64" t="s">
        <v>2</v>
      </c>
      <c r="D71" s="64" t="s">
        <v>3</v>
      </c>
      <c r="E71" s="64" t="s">
        <v>4</v>
      </c>
      <c r="F71" s="64" t="s">
        <v>5</v>
      </c>
      <c r="G71" s="64" t="s">
        <v>6</v>
      </c>
      <c r="H71" s="64" t="s">
        <v>7</v>
      </c>
      <c r="I71" s="64" t="s">
        <v>51</v>
      </c>
      <c r="J71" s="64" t="s">
        <v>8</v>
      </c>
      <c r="K71" s="64" t="s">
        <v>9</v>
      </c>
      <c r="L71" s="146" t="s">
        <v>10</v>
      </c>
    </row>
    <row r="72" spans="1:12" x14ac:dyDescent="0.25">
      <c r="A72" s="26" t="s">
        <v>198</v>
      </c>
      <c r="B72" s="192">
        <v>1.1198341699999999</v>
      </c>
      <c r="C72" s="192">
        <v>0</v>
      </c>
      <c r="D72" s="192">
        <v>0</v>
      </c>
      <c r="E72" s="192">
        <v>0</v>
      </c>
      <c r="F72" s="192">
        <v>0</v>
      </c>
      <c r="G72" s="192">
        <v>1.9413740000000002E-2</v>
      </c>
      <c r="H72" s="192">
        <v>0</v>
      </c>
      <c r="I72" s="192">
        <v>0</v>
      </c>
      <c r="J72" s="192">
        <v>0</v>
      </c>
      <c r="K72" s="192">
        <v>0</v>
      </c>
      <c r="L72" s="173">
        <v>1.1392479099999999</v>
      </c>
    </row>
    <row r="77" spans="1:12" ht="15.75" x14ac:dyDescent="0.25">
      <c r="A77" s="44" t="s">
        <v>295</v>
      </c>
      <c r="B77" s="45"/>
      <c r="C77" s="45"/>
      <c r="D77" s="45"/>
      <c r="E77" s="45"/>
      <c r="F77" s="45"/>
      <c r="G77" s="45"/>
      <c r="H77" s="45"/>
      <c r="I77" s="45"/>
      <c r="J77" s="45"/>
      <c r="K77" s="45"/>
      <c r="L77" s="45"/>
    </row>
    <row r="78" spans="1:12" x14ac:dyDescent="0.25">
      <c r="A78" s="172" t="s">
        <v>199</v>
      </c>
      <c r="B78" s="66"/>
      <c r="C78" s="66"/>
      <c r="D78" s="66"/>
      <c r="E78" s="66"/>
      <c r="F78" s="66"/>
      <c r="G78" s="66"/>
      <c r="H78" s="66"/>
      <c r="I78" s="66"/>
      <c r="J78" s="66"/>
      <c r="K78" s="66"/>
      <c r="L78" s="66"/>
    </row>
    <row r="79" spans="1:12" x14ac:dyDescent="0.25">
      <c r="A79" s="50"/>
      <c r="B79" s="50"/>
      <c r="C79" s="50"/>
      <c r="D79" s="50"/>
      <c r="E79" s="50"/>
      <c r="F79" s="50"/>
      <c r="G79" s="50"/>
      <c r="H79" s="50"/>
      <c r="I79" s="50"/>
      <c r="J79" s="50"/>
      <c r="K79" s="50"/>
      <c r="L79" s="50"/>
    </row>
    <row r="80" spans="1:12" ht="45" x14ac:dyDescent="0.25">
      <c r="A80" s="50"/>
      <c r="B80" s="64" t="s">
        <v>1</v>
      </c>
      <c r="C80" s="64" t="s">
        <v>2</v>
      </c>
      <c r="D80" s="64" t="s">
        <v>3</v>
      </c>
      <c r="E80" s="64" t="s">
        <v>4</v>
      </c>
      <c r="F80" s="64" t="s">
        <v>5</v>
      </c>
      <c r="G80" s="64" t="s">
        <v>6</v>
      </c>
      <c r="H80" s="64" t="s">
        <v>7</v>
      </c>
      <c r="I80" s="64" t="s">
        <v>51</v>
      </c>
      <c r="J80" s="64" t="s">
        <v>8</v>
      </c>
      <c r="K80" s="64" t="s">
        <v>9</v>
      </c>
      <c r="L80" s="146" t="s">
        <v>10</v>
      </c>
    </row>
    <row r="81" spans="1:12" x14ac:dyDescent="0.25">
      <c r="A81" s="26" t="s">
        <v>200</v>
      </c>
      <c r="B81" s="176">
        <v>2.8956914261974862E-2</v>
      </c>
      <c r="C81" s="176">
        <v>0</v>
      </c>
      <c r="D81" s="176">
        <v>0</v>
      </c>
      <c r="E81" s="176">
        <v>0</v>
      </c>
      <c r="F81" s="176">
        <v>0</v>
      </c>
      <c r="G81" s="176">
        <v>5.020046893945664E-4</v>
      </c>
      <c r="H81" s="176">
        <v>0</v>
      </c>
      <c r="I81" s="176">
        <v>0</v>
      </c>
      <c r="J81" s="176">
        <v>0</v>
      </c>
      <c r="K81" s="176">
        <v>0</v>
      </c>
      <c r="L81" s="177">
        <v>2.9458918951369435E-2</v>
      </c>
    </row>
    <row r="82" spans="1:12" x14ac:dyDescent="0.25">
      <c r="A82" s="49"/>
    </row>
    <row r="83" spans="1:12" x14ac:dyDescent="0.25">
      <c r="L83" s="106" t="s">
        <v>328</v>
      </c>
    </row>
  </sheetData>
  <hyperlinks>
    <hyperlink ref="L83" location="Contents!A1" display="To Frontpage"/>
  </hyperlinks>
  <printOptions horizontalCentered="1"/>
  <pageMargins left="0.19685039370078741" right="0.19685039370078741" top="0.59055118110236227" bottom="0.59055118110236227" header="0.31496062992125984" footer="0.31496062992125984"/>
  <pageSetup paperSize="9" scale="53" orientation="portrait"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7:C45"/>
  <sheetViews>
    <sheetView zoomScale="85" zoomScaleNormal="85" workbookViewId="0"/>
  </sheetViews>
  <sheetFormatPr defaultColWidth="9.140625" defaultRowHeight="15" x14ac:dyDescent="0.25"/>
  <cols>
    <col min="1" max="1" width="66.140625" style="45" customWidth="1"/>
    <col min="2" max="2" width="68.140625" style="45" customWidth="1"/>
    <col min="3" max="3" width="74.42578125" style="45" customWidth="1"/>
    <col min="4" max="16384" width="9.140625" style="45"/>
  </cols>
  <sheetData>
    <row r="7" spans="1:3" ht="15.75" x14ac:dyDescent="0.25">
      <c r="A7" s="85" t="s">
        <v>145</v>
      </c>
      <c r="B7" s="57"/>
      <c r="C7" s="57"/>
    </row>
    <row r="8" spans="1:3" x14ac:dyDescent="0.25">
      <c r="A8" s="86" t="s">
        <v>146</v>
      </c>
      <c r="B8" s="87" t="s">
        <v>147</v>
      </c>
      <c r="C8" s="88" t="s">
        <v>148</v>
      </c>
    </row>
    <row r="9" spans="1:3" x14ac:dyDescent="0.25">
      <c r="A9" s="89"/>
      <c r="B9" s="90"/>
      <c r="C9" s="91"/>
    </row>
    <row r="10" spans="1:3" x14ac:dyDescent="0.25">
      <c r="A10" s="67" t="s">
        <v>149</v>
      </c>
      <c r="B10" s="92"/>
      <c r="C10" s="92"/>
    </row>
    <row r="11" spans="1:3" ht="30" x14ac:dyDescent="0.25">
      <c r="A11" s="210" t="s">
        <v>150</v>
      </c>
      <c r="B11" s="210" t="s">
        <v>151</v>
      </c>
      <c r="C11" s="441"/>
    </row>
    <row r="12" spans="1:3" x14ac:dyDescent="0.25">
      <c r="A12" s="27"/>
      <c r="B12" s="210"/>
      <c r="C12" s="441"/>
    </row>
    <row r="13" spans="1:3" ht="45" x14ac:dyDescent="0.25">
      <c r="A13" s="27"/>
      <c r="B13" s="210" t="s">
        <v>152</v>
      </c>
      <c r="C13" s="441"/>
    </row>
    <row r="14" spans="1:3" ht="30" x14ac:dyDescent="0.25">
      <c r="A14" s="209" t="s">
        <v>153</v>
      </c>
      <c r="B14" s="210" t="s">
        <v>154</v>
      </c>
      <c r="C14" s="441"/>
    </row>
    <row r="15" spans="1:3" x14ac:dyDescent="0.25">
      <c r="A15" s="209"/>
      <c r="B15" s="93" t="s">
        <v>155</v>
      </c>
      <c r="C15" s="441"/>
    </row>
    <row r="16" spans="1:3" ht="30" x14ac:dyDescent="0.25">
      <c r="A16" s="209" t="s">
        <v>156</v>
      </c>
      <c r="B16" s="93" t="s">
        <v>157</v>
      </c>
      <c r="C16" s="441"/>
    </row>
    <row r="17" spans="1:3" x14ac:dyDescent="0.25">
      <c r="A17" s="94"/>
      <c r="B17" s="93" t="s">
        <v>158</v>
      </c>
      <c r="C17" s="441"/>
    </row>
    <row r="18" spans="1:3" x14ac:dyDescent="0.25">
      <c r="A18" s="94"/>
      <c r="B18" s="93" t="s">
        <v>159</v>
      </c>
      <c r="C18" s="441"/>
    </row>
    <row r="19" spans="1:3" x14ac:dyDescent="0.25">
      <c r="A19" s="94"/>
      <c r="B19" s="93" t="s">
        <v>160</v>
      </c>
      <c r="C19" s="441"/>
    </row>
    <row r="20" spans="1:3" x14ac:dyDescent="0.25">
      <c r="A20" s="94"/>
      <c r="B20" s="93" t="s">
        <v>161</v>
      </c>
      <c r="C20" s="441"/>
    </row>
    <row r="21" spans="1:3" x14ac:dyDescent="0.25">
      <c r="A21" s="94"/>
      <c r="B21" s="93" t="s">
        <v>162</v>
      </c>
      <c r="C21" s="441"/>
    </row>
    <row r="22" spans="1:3" ht="29.25" x14ac:dyDescent="0.25">
      <c r="A22" s="94"/>
      <c r="B22" s="93" t="s">
        <v>163</v>
      </c>
      <c r="C22" s="441"/>
    </row>
    <row r="23" spans="1:3" x14ac:dyDescent="0.25">
      <c r="A23" s="94"/>
      <c r="B23" s="93" t="s">
        <v>164</v>
      </c>
      <c r="C23" s="441"/>
    </row>
    <row r="24" spans="1:3" x14ac:dyDescent="0.25">
      <c r="A24" s="94"/>
      <c r="B24" s="93" t="s">
        <v>165</v>
      </c>
      <c r="C24" s="441"/>
    </row>
    <row r="25" spans="1:3" x14ac:dyDescent="0.25">
      <c r="A25" s="94"/>
      <c r="B25" s="93" t="s">
        <v>166</v>
      </c>
      <c r="C25" s="441"/>
    </row>
    <row r="26" spans="1:3" x14ac:dyDescent="0.25">
      <c r="A26" s="94"/>
      <c r="B26" s="93" t="s">
        <v>167</v>
      </c>
      <c r="C26" s="441"/>
    </row>
    <row r="27" spans="1:3" x14ac:dyDescent="0.25">
      <c r="A27" s="94"/>
      <c r="B27" s="93"/>
      <c r="C27" s="210"/>
    </row>
    <row r="28" spans="1:3" x14ac:dyDescent="0.25">
      <c r="A28" s="67" t="s">
        <v>168</v>
      </c>
      <c r="B28" s="51"/>
      <c r="C28" s="51"/>
    </row>
    <row r="29" spans="1:3" ht="30" x14ac:dyDescent="0.25">
      <c r="A29" s="440" t="s">
        <v>169</v>
      </c>
      <c r="B29" s="210" t="s">
        <v>170</v>
      </c>
      <c r="C29" s="441"/>
    </row>
    <row r="30" spans="1:3" x14ac:dyDescent="0.25">
      <c r="A30" s="440"/>
      <c r="B30" s="210"/>
      <c r="C30" s="441"/>
    </row>
    <row r="31" spans="1:3" ht="30" x14ac:dyDescent="0.25">
      <c r="A31" s="440"/>
      <c r="B31" s="210" t="s">
        <v>171</v>
      </c>
      <c r="C31" s="441"/>
    </row>
    <row r="32" spans="1:3" x14ac:dyDescent="0.25">
      <c r="A32" s="440"/>
      <c r="B32" s="11"/>
      <c r="C32" s="441"/>
    </row>
    <row r="33" spans="1:3" x14ac:dyDescent="0.25">
      <c r="A33" s="440"/>
      <c r="B33" s="11" t="s">
        <v>172</v>
      </c>
      <c r="C33" s="441"/>
    </row>
    <row r="34" spans="1:3" ht="30" x14ac:dyDescent="0.25">
      <c r="A34" s="440" t="s">
        <v>173</v>
      </c>
      <c r="B34" s="210" t="s">
        <v>174</v>
      </c>
      <c r="C34" s="441"/>
    </row>
    <row r="35" spans="1:3" x14ac:dyDescent="0.25">
      <c r="A35" s="440"/>
      <c r="B35" s="210"/>
      <c r="C35" s="441"/>
    </row>
    <row r="36" spans="1:3" x14ac:dyDescent="0.25">
      <c r="A36" s="440"/>
      <c r="B36" s="11" t="s">
        <v>175</v>
      </c>
      <c r="C36" s="441"/>
    </row>
    <row r="37" spans="1:3" ht="30" x14ac:dyDescent="0.25">
      <c r="A37" s="440" t="s">
        <v>176</v>
      </c>
      <c r="B37" s="210" t="s">
        <v>177</v>
      </c>
      <c r="C37" s="441"/>
    </row>
    <row r="38" spans="1:3" x14ac:dyDescent="0.25">
      <c r="A38" s="440"/>
      <c r="B38" s="210"/>
      <c r="C38" s="441"/>
    </row>
    <row r="39" spans="1:3" x14ac:dyDescent="0.25">
      <c r="A39" s="440"/>
      <c r="B39" s="11" t="s">
        <v>178</v>
      </c>
      <c r="C39" s="441"/>
    </row>
    <row r="40" spans="1:3" ht="30" x14ac:dyDescent="0.25">
      <c r="A40" s="440" t="s">
        <v>179</v>
      </c>
      <c r="B40" s="210" t="s">
        <v>180</v>
      </c>
      <c r="C40" s="441"/>
    </row>
    <row r="41" spans="1:3" x14ac:dyDescent="0.25">
      <c r="A41" s="440"/>
      <c r="B41" s="210"/>
      <c r="C41" s="441"/>
    </row>
    <row r="42" spans="1:3" ht="30" x14ac:dyDescent="0.25">
      <c r="A42" s="440"/>
      <c r="B42" s="11" t="s">
        <v>181</v>
      </c>
      <c r="C42" s="441"/>
    </row>
    <row r="43" spans="1:3" ht="45" x14ac:dyDescent="0.25">
      <c r="A43" s="209" t="s">
        <v>182</v>
      </c>
      <c r="B43" s="210" t="s">
        <v>183</v>
      </c>
      <c r="C43" s="210"/>
    </row>
    <row r="44" spans="1:3" ht="15.75" x14ac:dyDescent="0.25">
      <c r="A44" s="95"/>
      <c r="B44" s="96"/>
      <c r="C44" s="96"/>
    </row>
    <row r="45" spans="1:3" x14ac:dyDescent="0.25">
      <c r="C45" s="106" t="s">
        <v>328</v>
      </c>
    </row>
  </sheetData>
  <mergeCells count="10">
    <mergeCell ref="A37:A39"/>
    <mergeCell ref="C37:C39"/>
    <mergeCell ref="A40:A42"/>
    <mergeCell ref="C40:C42"/>
    <mergeCell ref="C11:C13"/>
    <mergeCell ref="C14:C26"/>
    <mergeCell ref="A29:A33"/>
    <mergeCell ref="C29:C33"/>
    <mergeCell ref="A34:A36"/>
    <mergeCell ref="C34:C36"/>
  </mergeCells>
  <hyperlinks>
    <hyperlink ref="C45" location="Contents!A1" display="To Frontpage"/>
  </hyperlinks>
  <printOptions horizontalCentered="1"/>
  <pageMargins left="0.19685039370078741" right="0.19685039370078741" top="0.74803149606299213" bottom="0.74803149606299213" header="0.31496062992125984" footer="0.31496062992125984"/>
  <pageSetup paperSize="9" scale="48" fitToHeight="0" orientation="portrait"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pageSetUpPr fitToPage="1"/>
  </sheetPr>
  <dimension ref="A7:O58"/>
  <sheetViews>
    <sheetView showGridLines="0" zoomScale="85" zoomScaleNormal="85" workbookViewId="0"/>
  </sheetViews>
  <sheetFormatPr defaultColWidth="9.140625" defaultRowHeight="15" x14ac:dyDescent="0.25"/>
  <cols>
    <col min="1" max="1" width="42.28515625" style="45" customWidth="1"/>
    <col min="2" max="3" width="9.140625" style="45" customWidth="1"/>
    <col min="4" max="14" width="9.140625" style="45"/>
    <col min="15" max="15" width="9.140625" style="45" customWidth="1"/>
    <col min="16" max="16384" width="9.140625" style="45"/>
  </cols>
  <sheetData>
    <row r="7" spans="1:15" ht="15.75" x14ac:dyDescent="0.25">
      <c r="A7" s="258" t="s">
        <v>234</v>
      </c>
      <c r="B7" s="257"/>
      <c r="C7" s="257"/>
      <c r="D7" s="253"/>
      <c r="E7" s="253"/>
      <c r="F7" s="253"/>
      <c r="G7" s="253"/>
      <c r="H7" s="253"/>
      <c r="I7" s="253"/>
      <c r="J7" s="253"/>
      <c r="K7" s="253"/>
      <c r="L7" s="253"/>
      <c r="M7" s="253"/>
      <c r="N7" s="253"/>
      <c r="O7" s="253"/>
    </row>
    <row r="8" spans="1:15" x14ac:dyDescent="0.25">
      <c r="A8" s="256" t="s">
        <v>235</v>
      </c>
      <c r="B8" s="445" t="s">
        <v>236</v>
      </c>
      <c r="C8" s="445"/>
      <c r="D8" s="445"/>
      <c r="E8" s="445"/>
      <c r="F8" s="445"/>
      <c r="G8" s="445"/>
      <c r="H8" s="445"/>
      <c r="I8" s="445"/>
      <c r="J8" s="445"/>
      <c r="K8" s="445"/>
      <c r="L8" s="445"/>
      <c r="M8" s="445"/>
      <c r="N8" s="445"/>
      <c r="O8" s="445"/>
    </row>
    <row r="9" spans="1:15" x14ac:dyDescent="0.25">
      <c r="A9" s="256"/>
      <c r="B9" s="446" t="s">
        <v>237</v>
      </c>
      <c r="C9" s="446"/>
      <c r="D9" s="446"/>
      <c r="E9" s="446"/>
      <c r="F9" s="446"/>
      <c r="G9" s="446"/>
      <c r="H9" s="446"/>
      <c r="I9" s="446"/>
      <c r="J9" s="446"/>
      <c r="K9" s="446"/>
      <c r="L9" s="446"/>
      <c r="M9" s="446"/>
      <c r="N9" s="446"/>
      <c r="O9" s="446"/>
    </row>
    <row r="10" spans="1:15" ht="15.75" thickBot="1" x14ac:dyDescent="0.3">
      <c r="A10" s="255"/>
      <c r="B10" s="254"/>
      <c r="C10" s="254"/>
      <c r="D10" s="253"/>
      <c r="E10" s="253"/>
      <c r="F10" s="253"/>
      <c r="G10" s="253"/>
      <c r="H10" s="253"/>
      <c r="I10" s="253"/>
      <c r="J10" s="253"/>
      <c r="K10" s="253"/>
      <c r="L10" s="253"/>
      <c r="M10" s="253"/>
      <c r="N10" s="253"/>
      <c r="O10" s="253"/>
    </row>
    <row r="11" spans="1:15" ht="15.75" thickBot="1" x14ac:dyDescent="0.3">
      <c r="A11" s="250" t="s">
        <v>238</v>
      </c>
      <c r="B11" s="447"/>
      <c r="C11" s="448"/>
      <c r="D11" s="448"/>
      <c r="E11" s="448"/>
      <c r="F11" s="448"/>
      <c r="G11" s="448"/>
      <c r="H11" s="448"/>
      <c r="I11" s="448"/>
      <c r="J11" s="448"/>
      <c r="K11" s="448"/>
      <c r="L11" s="448"/>
      <c r="M11" s="448"/>
      <c r="N11" s="448"/>
      <c r="O11" s="449"/>
    </row>
    <row r="12" spans="1:15" x14ac:dyDescent="0.25">
      <c r="A12" s="252" t="s">
        <v>239</v>
      </c>
      <c r="B12" s="450"/>
      <c r="C12" s="450"/>
      <c r="D12" s="450"/>
      <c r="E12" s="450"/>
      <c r="F12" s="450"/>
      <c r="G12" s="450"/>
      <c r="H12" s="450"/>
      <c r="I12" s="450"/>
      <c r="J12" s="450"/>
      <c r="K12" s="450"/>
      <c r="L12" s="450"/>
      <c r="M12" s="450"/>
      <c r="N12" s="450"/>
      <c r="O12" s="451"/>
    </row>
    <row r="13" spans="1:15" x14ac:dyDescent="0.25">
      <c r="A13" s="251" t="s">
        <v>240</v>
      </c>
      <c r="B13" s="452"/>
      <c r="C13" s="452"/>
      <c r="D13" s="452"/>
      <c r="E13" s="452"/>
      <c r="F13" s="452"/>
      <c r="G13" s="452"/>
      <c r="H13" s="452"/>
      <c r="I13" s="452"/>
      <c r="J13" s="452"/>
      <c r="K13" s="452"/>
      <c r="L13" s="452"/>
      <c r="M13" s="452"/>
      <c r="N13" s="452"/>
      <c r="O13" s="453"/>
    </row>
    <row r="14" spans="1:15" ht="15.75" thickBot="1" x14ac:dyDescent="0.3">
      <c r="A14" s="249"/>
      <c r="B14" s="454"/>
      <c r="C14" s="454"/>
      <c r="D14" s="454"/>
      <c r="E14" s="454"/>
      <c r="F14" s="454"/>
      <c r="G14" s="454"/>
      <c r="H14" s="454"/>
      <c r="I14" s="454"/>
      <c r="J14" s="454"/>
      <c r="K14" s="454"/>
      <c r="L14" s="454"/>
      <c r="M14" s="454"/>
      <c r="N14" s="454"/>
      <c r="O14" s="455"/>
    </row>
    <row r="15" spans="1:15" ht="15" customHeight="1" thickBot="1" x14ac:dyDescent="0.3">
      <c r="A15" s="250" t="s">
        <v>184</v>
      </c>
      <c r="B15" s="456" t="s">
        <v>185</v>
      </c>
      <c r="C15" s="456"/>
      <c r="D15" s="456"/>
      <c r="E15" s="456"/>
      <c r="F15" s="456"/>
      <c r="G15" s="456"/>
      <c r="H15" s="456"/>
      <c r="I15" s="456"/>
      <c r="J15" s="456"/>
      <c r="K15" s="456"/>
      <c r="L15" s="456"/>
      <c r="M15" s="456"/>
      <c r="N15" s="456"/>
      <c r="O15" s="457"/>
    </row>
    <row r="16" spans="1:15" ht="231.75" customHeight="1" thickBot="1" x14ac:dyDescent="0.3">
      <c r="A16" s="249" t="s">
        <v>186</v>
      </c>
      <c r="B16" s="458" t="s">
        <v>374</v>
      </c>
      <c r="C16" s="459"/>
      <c r="D16" s="459"/>
      <c r="E16" s="459"/>
      <c r="F16" s="459"/>
      <c r="G16" s="459"/>
      <c r="H16" s="459"/>
      <c r="I16" s="459"/>
      <c r="J16" s="459"/>
      <c r="K16" s="459"/>
      <c r="L16" s="459"/>
      <c r="M16" s="459"/>
      <c r="N16" s="459"/>
      <c r="O16" s="460"/>
    </row>
    <row r="17" spans="1:15" ht="15" customHeight="1" x14ac:dyDescent="0.25">
      <c r="A17" s="218"/>
      <c r="B17" s="248"/>
      <c r="C17" s="247"/>
      <c r="D17" s="247"/>
      <c r="E17" s="247"/>
      <c r="F17" s="247"/>
      <c r="G17" s="247"/>
      <c r="H17" s="247"/>
      <c r="I17" s="247"/>
      <c r="J17" s="247"/>
      <c r="K17" s="247"/>
      <c r="L17" s="247"/>
      <c r="M17" s="247"/>
      <c r="N17" s="247"/>
      <c r="O17" s="246"/>
    </row>
    <row r="18" spans="1:15" x14ac:dyDescent="0.25">
      <c r="A18" s="236"/>
      <c r="B18" s="245"/>
      <c r="C18" s="244"/>
      <c r="D18" s="244"/>
      <c r="E18" s="244"/>
      <c r="F18" s="244"/>
      <c r="G18" s="244"/>
      <c r="H18" s="244"/>
      <c r="I18" s="244"/>
      <c r="J18" s="244"/>
      <c r="K18" s="244"/>
      <c r="L18" s="244"/>
      <c r="M18" s="244"/>
      <c r="N18" s="244"/>
      <c r="O18" s="243"/>
    </row>
    <row r="19" spans="1:15" x14ac:dyDescent="0.25">
      <c r="A19" s="442" t="s">
        <v>187</v>
      </c>
      <c r="B19" s="242" t="s">
        <v>373</v>
      </c>
      <c r="C19" s="241"/>
      <c r="D19" s="241"/>
      <c r="E19" s="241"/>
      <c r="F19" s="241"/>
      <c r="G19" s="241"/>
      <c r="H19" s="241"/>
      <c r="I19" s="241"/>
      <c r="J19" s="241"/>
      <c r="K19" s="241"/>
      <c r="L19" s="241"/>
      <c r="M19" s="241"/>
      <c r="N19" s="241"/>
      <c r="O19" s="240"/>
    </row>
    <row r="20" spans="1:15" x14ac:dyDescent="0.25">
      <c r="A20" s="442"/>
      <c r="B20" s="239"/>
      <c r="C20" s="238"/>
      <c r="D20" s="238"/>
      <c r="E20" s="238"/>
      <c r="F20" s="238"/>
      <c r="G20" s="238"/>
      <c r="H20" s="238"/>
      <c r="I20" s="238"/>
      <c r="J20" s="238"/>
      <c r="K20" s="238"/>
      <c r="L20" s="238"/>
      <c r="M20" s="238"/>
      <c r="N20" s="238"/>
      <c r="O20" s="237"/>
    </row>
    <row r="21" spans="1:15" x14ac:dyDescent="0.25">
      <c r="A21" s="442"/>
      <c r="B21" s="231" t="s">
        <v>366</v>
      </c>
      <c r="C21" s="216"/>
      <c r="D21" s="227"/>
      <c r="E21" s="220"/>
      <c r="F21" s="216"/>
      <c r="G21" s="216"/>
      <c r="H21" s="216"/>
      <c r="I21" s="216"/>
      <c r="J21" s="216"/>
      <c r="K21" s="216"/>
      <c r="L21" s="216"/>
      <c r="M21" s="216"/>
      <c r="N21" s="216"/>
      <c r="O21" s="215"/>
    </row>
    <row r="22" spans="1:15" x14ac:dyDescent="0.25">
      <c r="A22" s="236"/>
      <c r="B22" s="230" t="s">
        <v>372</v>
      </c>
      <c r="C22" s="216"/>
      <c r="D22" s="227"/>
      <c r="E22" s="220"/>
      <c r="F22" s="216"/>
      <c r="G22" s="216"/>
      <c r="H22" s="216"/>
      <c r="I22" s="216"/>
      <c r="J22" s="216"/>
      <c r="K22" s="216"/>
      <c r="L22" s="216"/>
      <c r="M22" s="216"/>
      <c r="N22" s="216"/>
      <c r="O22" s="215"/>
    </row>
    <row r="23" spans="1:15" x14ac:dyDescent="0.25">
      <c r="A23" s="218"/>
      <c r="B23" s="235"/>
      <c r="C23" s="216"/>
      <c r="D23" s="227"/>
      <c r="E23" s="220"/>
      <c r="F23" s="216"/>
      <c r="G23" s="216"/>
      <c r="H23" s="216"/>
      <c r="I23" s="216"/>
      <c r="J23" s="216"/>
      <c r="K23" s="216"/>
      <c r="L23" s="216"/>
      <c r="M23" s="216"/>
      <c r="N23" s="216"/>
      <c r="O23" s="215"/>
    </row>
    <row r="24" spans="1:15" ht="15" customHeight="1" x14ac:dyDescent="0.25">
      <c r="A24" s="218"/>
      <c r="B24" s="217"/>
      <c r="C24" s="443" t="s">
        <v>368</v>
      </c>
      <c r="D24" s="443"/>
      <c r="E24" s="443"/>
      <c r="F24" s="443"/>
      <c r="G24" s="443"/>
      <c r="H24" s="443"/>
      <c r="I24" s="443"/>
      <c r="J24" s="443"/>
      <c r="K24" s="224"/>
      <c r="L24" s="216"/>
      <c r="M24" s="216"/>
      <c r="N24" s="216"/>
      <c r="O24" s="215"/>
    </row>
    <row r="25" spans="1:15" x14ac:dyDescent="0.25">
      <c r="A25" s="218"/>
      <c r="B25" s="217"/>
      <c r="C25" s="216"/>
      <c r="D25" s="216"/>
      <c r="E25" s="216"/>
      <c r="F25" s="216"/>
      <c r="G25" s="216"/>
      <c r="H25" s="216"/>
      <c r="I25" s="216"/>
      <c r="J25" s="216"/>
      <c r="K25" s="216"/>
      <c r="L25" s="216"/>
      <c r="M25" s="216"/>
      <c r="N25" s="216"/>
      <c r="O25" s="215"/>
    </row>
    <row r="26" spans="1:15" ht="15.75" thickBot="1" x14ac:dyDescent="0.3">
      <c r="A26" s="218"/>
      <c r="B26" s="223" t="s">
        <v>362</v>
      </c>
      <c r="C26" s="222" t="s">
        <v>361</v>
      </c>
      <c r="D26" s="222" t="s">
        <v>360</v>
      </c>
      <c r="E26" s="222" t="s">
        <v>359</v>
      </c>
      <c r="F26" s="222" t="s">
        <v>358</v>
      </c>
      <c r="G26" s="222" t="s">
        <v>357</v>
      </c>
      <c r="H26" s="222" t="s">
        <v>356</v>
      </c>
      <c r="I26" s="222" t="s">
        <v>355</v>
      </c>
      <c r="J26" s="222" t="s">
        <v>354</v>
      </c>
      <c r="K26" s="222" t="s">
        <v>353</v>
      </c>
      <c r="L26" s="216"/>
      <c r="M26" s="216"/>
      <c r="N26" s="216"/>
      <c r="O26" s="215"/>
    </row>
    <row r="27" spans="1:15" x14ac:dyDescent="0.25">
      <c r="A27" s="218"/>
      <c r="B27" s="234">
        <v>266666.66666666669</v>
      </c>
      <c r="C27" s="233">
        <v>266666.66666666669</v>
      </c>
      <c r="D27" s="233">
        <v>266666.66666666669</v>
      </c>
      <c r="E27" s="233">
        <v>133333.33333333334</v>
      </c>
      <c r="F27" s="233">
        <v>66666.666666666672</v>
      </c>
      <c r="G27" s="219" t="s">
        <v>352</v>
      </c>
      <c r="H27" s="219" t="s">
        <v>352</v>
      </c>
      <c r="I27" s="219" t="s">
        <v>352</v>
      </c>
      <c r="J27" s="219" t="s">
        <v>352</v>
      </c>
      <c r="K27" s="219" t="s">
        <v>352</v>
      </c>
      <c r="L27" s="216"/>
      <c r="M27" s="216"/>
      <c r="N27" s="216"/>
      <c r="O27" s="215"/>
    </row>
    <row r="28" spans="1:15" x14ac:dyDescent="0.25">
      <c r="A28" s="218"/>
      <c r="B28" s="234"/>
      <c r="C28" s="233"/>
      <c r="D28" s="233"/>
      <c r="E28" s="233"/>
      <c r="F28" s="233"/>
      <c r="G28" s="219"/>
      <c r="H28" s="219"/>
      <c r="I28" s="219"/>
      <c r="J28" s="219"/>
      <c r="K28" s="219"/>
      <c r="L28" s="216"/>
      <c r="M28" s="216"/>
      <c r="N28" s="216"/>
      <c r="O28" s="215"/>
    </row>
    <row r="29" spans="1:15" x14ac:dyDescent="0.25">
      <c r="A29" s="218"/>
      <c r="B29" s="234"/>
      <c r="C29" s="233"/>
      <c r="D29" s="233"/>
      <c r="E29" s="233"/>
      <c r="F29" s="233"/>
      <c r="G29" s="219"/>
      <c r="H29" s="219"/>
      <c r="I29" s="219"/>
      <c r="J29" s="219"/>
      <c r="K29" s="219"/>
      <c r="L29" s="216"/>
      <c r="M29" s="216"/>
      <c r="N29" s="216"/>
      <c r="O29" s="215"/>
    </row>
    <row r="30" spans="1:15" x14ac:dyDescent="0.25">
      <c r="A30" s="218"/>
      <c r="B30" s="234"/>
      <c r="C30" s="233"/>
      <c r="D30" s="233"/>
      <c r="E30" s="233"/>
      <c r="F30" s="233"/>
      <c r="G30" s="219"/>
      <c r="H30" s="219"/>
      <c r="I30" s="219"/>
      <c r="J30" s="219"/>
      <c r="K30" s="219"/>
      <c r="L30" s="216"/>
      <c r="M30" s="216"/>
      <c r="N30" s="216"/>
      <c r="O30" s="215"/>
    </row>
    <row r="31" spans="1:15" x14ac:dyDescent="0.25">
      <c r="A31" s="218"/>
      <c r="B31" s="217" t="s">
        <v>371</v>
      </c>
      <c r="C31" s="233"/>
      <c r="D31" s="233"/>
      <c r="E31" s="233"/>
      <c r="F31" s="233"/>
      <c r="G31" s="219"/>
      <c r="H31" s="219"/>
      <c r="I31" s="219"/>
      <c r="J31" s="219"/>
      <c r="K31" s="219"/>
      <c r="L31" s="216"/>
      <c r="M31" s="216"/>
      <c r="N31" s="216"/>
      <c r="O31" s="215"/>
    </row>
    <row r="32" spans="1:15" x14ac:dyDescent="0.25">
      <c r="A32" s="218"/>
      <c r="B32" s="217"/>
      <c r="C32" s="233"/>
      <c r="D32" s="233"/>
      <c r="E32" s="233"/>
      <c r="F32" s="233"/>
      <c r="G32" s="219"/>
      <c r="H32" s="219"/>
      <c r="I32" s="219"/>
      <c r="J32" s="219"/>
      <c r="K32" s="219"/>
      <c r="L32" s="216"/>
      <c r="M32" s="216"/>
      <c r="N32" s="216"/>
      <c r="O32" s="215"/>
    </row>
    <row r="33" spans="1:15" x14ac:dyDescent="0.25">
      <c r="A33" s="218"/>
      <c r="B33" s="231" t="s">
        <v>366</v>
      </c>
      <c r="C33" s="216"/>
      <c r="D33" s="216"/>
      <c r="E33" s="216"/>
      <c r="F33" s="216"/>
      <c r="G33" s="216"/>
      <c r="H33" s="216"/>
      <c r="I33" s="216"/>
      <c r="J33" s="216"/>
      <c r="K33" s="216"/>
      <c r="L33" s="216"/>
      <c r="M33" s="216"/>
      <c r="N33" s="216"/>
      <c r="O33" s="215"/>
    </row>
    <row r="34" spans="1:15" x14ac:dyDescent="0.25">
      <c r="A34" s="218"/>
      <c r="B34" s="230" t="s">
        <v>370</v>
      </c>
      <c r="C34" s="216"/>
      <c r="D34" s="216"/>
      <c r="E34" s="216"/>
      <c r="F34" s="216"/>
      <c r="G34" s="216"/>
      <c r="H34" s="216"/>
      <c r="I34" s="216"/>
      <c r="J34" s="216"/>
      <c r="K34" s="216"/>
      <c r="L34" s="216"/>
      <c r="M34" s="216"/>
      <c r="N34" s="216"/>
      <c r="O34" s="215"/>
    </row>
    <row r="35" spans="1:15" x14ac:dyDescent="0.25">
      <c r="A35" s="218"/>
      <c r="B35" s="217" t="s">
        <v>369</v>
      </c>
      <c r="C35" s="225"/>
      <c r="D35" s="225"/>
      <c r="E35" s="225"/>
      <c r="F35" s="225"/>
      <c r="G35" s="225"/>
      <c r="H35" s="225"/>
      <c r="I35" s="225"/>
      <c r="J35" s="225"/>
      <c r="K35" s="225"/>
      <c r="L35" s="216"/>
      <c r="M35" s="216"/>
      <c r="N35" s="216"/>
      <c r="O35" s="215"/>
    </row>
    <row r="36" spans="1:15" x14ac:dyDescent="0.25">
      <c r="A36" s="218"/>
      <c r="B36" s="226"/>
      <c r="C36" s="225"/>
      <c r="D36" s="225"/>
      <c r="E36" s="225"/>
      <c r="F36" s="225"/>
      <c r="G36" s="225"/>
      <c r="H36" s="225"/>
      <c r="I36" s="225"/>
      <c r="J36" s="225"/>
      <c r="K36" s="225"/>
      <c r="L36" s="216"/>
      <c r="M36" s="216"/>
      <c r="N36" s="216"/>
      <c r="O36" s="215"/>
    </row>
    <row r="37" spans="1:15" ht="15" customHeight="1" x14ac:dyDescent="0.25">
      <c r="A37" s="218"/>
      <c r="B37" s="217"/>
      <c r="C37" s="444" t="s">
        <v>368</v>
      </c>
      <c r="D37" s="444"/>
      <c r="E37" s="444"/>
      <c r="F37" s="444"/>
      <c r="G37" s="444"/>
      <c r="H37" s="444"/>
      <c r="I37" s="444"/>
      <c r="J37" s="444"/>
      <c r="K37" s="224"/>
      <c r="L37" s="216"/>
      <c r="M37" s="216"/>
      <c r="N37" s="216"/>
      <c r="O37" s="215"/>
    </row>
    <row r="38" spans="1:15" x14ac:dyDescent="0.25">
      <c r="A38" s="218"/>
      <c r="B38" s="217"/>
      <c r="C38" s="216"/>
      <c r="D38" s="216"/>
      <c r="E38" s="216"/>
      <c r="F38" s="216"/>
      <c r="G38" s="216"/>
      <c r="H38" s="216"/>
      <c r="I38" s="216"/>
      <c r="J38" s="216"/>
      <c r="K38" s="216"/>
      <c r="L38" s="216"/>
      <c r="M38" s="216"/>
      <c r="N38" s="216"/>
      <c r="O38" s="215"/>
    </row>
    <row r="39" spans="1:15" ht="15.75" thickBot="1" x14ac:dyDescent="0.3">
      <c r="A39" s="218"/>
      <c r="B39" s="223" t="s">
        <v>362</v>
      </c>
      <c r="C39" s="222" t="s">
        <v>361</v>
      </c>
      <c r="D39" s="222" t="s">
        <v>360</v>
      </c>
      <c r="E39" s="222" t="s">
        <v>359</v>
      </c>
      <c r="F39" s="222" t="s">
        <v>358</v>
      </c>
      <c r="G39" s="222" t="s">
        <v>357</v>
      </c>
      <c r="H39" s="222" t="s">
        <v>356</v>
      </c>
      <c r="I39" s="222" t="s">
        <v>355</v>
      </c>
      <c r="J39" s="222" t="s">
        <v>354</v>
      </c>
      <c r="K39" s="222" t="s">
        <v>353</v>
      </c>
      <c r="L39" s="216"/>
      <c r="M39" s="216"/>
      <c r="N39" s="216"/>
      <c r="O39" s="215"/>
    </row>
    <row r="40" spans="1:15" x14ac:dyDescent="0.25">
      <c r="A40" s="218"/>
      <c r="B40" s="221" t="s">
        <v>352</v>
      </c>
      <c r="C40" s="219" t="s">
        <v>352</v>
      </c>
      <c r="D40" s="232">
        <v>571428.57142857148</v>
      </c>
      <c r="E40" s="232">
        <v>285714.28571428574</v>
      </c>
      <c r="F40" s="232">
        <v>142857.14285714287</v>
      </c>
      <c r="G40" s="219" t="s">
        <v>352</v>
      </c>
      <c r="H40" s="219" t="s">
        <v>352</v>
      </c>
      <c r="I40" s="219" t="s">
        <v>352</v>
      </c>
      <c r="J40" s="219" t="s">
        <v>352</v>
      </c>
      <c r="K40" s="219" t="s">
        <v>352</v>
      </c>
      <c r="L40" s="216"/>
      <c r="M40" s="216"/>
      <c r="N40" s="216"/>
      <c r="O40" s="215"/>
    </row>
    <row r="41" spans="1:15" x14ac:dyDescent="0.25">
      <c r="A41" s="218"/>
      <c r="B41" s="217"/>
      <c r="C41" s="216"/>
      <c r="D41" s="216"/>
      <c r="E41" s="216"/>
      <c r="F41" s="216"/>
      <c r="G41" s="216"/>
      <c r="H41" s="216"/>
      <c r="I41" s="216"/>
      <c r="J41" s="216"/>
      <c r="K41" s="216"/>
      <c r="L41" s="216"/>
      <c r="M41" s="216"/>
      <c r="N41" s="216"/>
      <c r="O41" s="215"/>
    </row>
    <row r="42" spans="1:15" x14ac:dyDescent="0.25">
      <c r="A42" s="218"/>
      <c r="B42" s="217"/>
      <c r="C42" s="216"/>
      <c r="D42" s="216"/>
      <c r="E42" s="216"/>
      <c r="F42" s="216"/>
      <c r="G42" s="216"/>
      <c r="H42" s="216"/>
      <c r="I42" s="216"/>
      <c r="J42" s="216"/>
      <c r="K42" s="216"/>
      <c r="L42" s="216"/>
      <c r="M42" s="216"/>
      <c r="N42" s="216"/>
      <c r="O42" s="215"/>
    </row>
    <row r="43" spans="1:15" x14ac:dyDescent="0.25">
      <c r="A43" s="218"/>
      <c r="B43" s="217" t="s">
        <v>367</v>
      </c>
      <c r="C43" s="216"/>
      <c r="D43" s="216"/>
      <c r="E43" s="216"/>
      <c r="F43" s="216"/>
      <c r="G43" s="216"/>
      <c r="H43" s="216"/>
      <c r="I43" s="216"/>
      <c r="J43" s="216"/>
      <c r="K43" s="216"/>
      <c r="L43" s="216"/>
      <c r="M43" s="216"/>
      <c r="N43" s="216"/>
      <c r="O43" s="215"/>
    </row>
    <row r="44" spans="1:15" x14ac:dyDescent="0.25">
      <c r="A44" s="218"/>
      <c r="B44" s="217"/>
      <c r="C44" s="216"/>
      <c r="D44" s="216"/>
      <c r="E44" s="216"/>
      <c r="F44" s="216"/>
      <c r="G44" s="216"/>
      <c r="H44" s="216"/>
      <c r="I44" s="216"/>
      <c r="J44" s="216"/>
      <c r="K44" s="216"/>
      <c r="L44" s="216"/>
      <c r="M44" s="216"/>
      <c r="N44" s="216"/>
      <c r="O44" s="215"/>
    </row>
    <row r="45" spans="1:15" x14ac:dyDescent="0.25">
      <c r="A45" s="218"/>
      <c r="B45" s="231" t="s">
        <v>366</v>
      </c>
      <c r="C45" s="216"/>
      <c r="D45" s="216"/>
      <c r="E45" s="216"/>
      <c r="F45" s="216"/>
      <c r="G45" s="216"/>
      <c r="H45" s="216"/>
      <c r="I45" s="216"/>
      <c r="J45" s="216"/>
      <c r="K45" s="216"/>
      <c r="L45" s="216"/>
      <c r="M45" s="216"/>
      <c r="N45" s="216"/>
      <c r="O45" s="215"/>
    </row>
    <row r="46" spans="1:15" x14ac:dyDescent="0.25">
      <c r="A46" s="218"/>
      <c r="B46" s="217" t="s">
        <v>365</v>
      </c>
      <c r="C46" s="216"/>
      <c r="D46" s="216"/>
      <c r="E46" s="216"/>
      <c r="F46" s="216"/>
      <c r="G46" s="216"/>
      <c r="H46" s="216"/>
      <c r="I46" s="216"/>
      <c r="J46" s="216"/>
      <c r="K46" s="216"/>
      <c r="L46" s="216"/>
      <c r="M46" s="216"/>
      <c r="N46" s="216"/>
      <c r="O46" s="215"/>
    </row>
    <row r="47" spans="1:15" x14ac:dyDescent="0.25">
      <c r="A47" s="218"/>
      <c r="B47" s="230" t="s">
        <v>364</v>
      </c>
      <c r="C47" s="225"/>
      <c r="D47" s="225"/>
      <c r="E47" s="225"/>
      <c r="F47" s="225"/>
      <c r="G47" s="225"/>
      <c r="H47" s="225"/>
      <c r="I47" s="225"/>
      <c r="J47" s="225"/>
      <c r="K47" s="225"/>
      <c r="L47" s="216"/>
      <c r="M47" s="216"/>
      <c r="N47" s="216"/>
      <c r="O47" s="215"/>
    </row>
    <row r="48" spans="1:15" x14ac:dyDescent="0.25">
      <c r="A48" s="218"/>
      <c r="B48" s="230"/>
      <c r="C48" s="225"/>
      <c r="D48" s="225"/>
      <c r="E48" s="225"/>
      <c r="F48" s="225"/>
      <c r="G48" s="225"/>
      <c r="H48" s="225"/>
      <c r="I48" s="225"/>
      <c r="J48" s="225"/>
      <c r="K48" s="225"/>
      <c r="L48" s="216"/>
      <c r="M48" s="216"/>
      <c r="N48" s="216"/>
      <c r="O48" s="215"/>
    </row>
    <row r="49" spans="1:15" x14ac:dyDescent="0.25">
      <c r="A49" s="218"/>
      <c r="B49" s="229"/>
      <c r="C49" s="228"/>
      <c r="D49" s="227"/>
      <c r="E49" s="227"/>
      <c r="F49" s="225"/>
      <c r="G49" s="225"/>
      <c r="H49" s="225"/>
      <c r="I49" s="225"/>
      <c r="J49" s="225"/>
      <c r="K49" s="225"/>
      <c r="L49" s="216"/>
      <c r="M49" s="216"/>
      <c r="N49" s="216"/>
      <c r="O49" s="215"/>
    </row>
    <row r="50" spans="1:15" x14ac:dyDescent="0.25">
      <c r="A50" s="218"/>
      <c r="B50" s="226"/>
      <c r="C50" s="225"/>
      <c r="D50" s="225"/>
      <c r="E50" s="225"/>
      <c r="F50" s="225"/>
      <c r="G50" s="225"/>
      <c r="H50" s="225"/>
      <c r="I50" s="225"/>
      <c r="J50" s="225"/>
      <c r="K50" s="225"/>
      <c r="L50" s="216"/>
      <c r="M50" s="216"/>
      <c r="N50" s="216"/>
      <c r="O50" s="215"/>
    </row>
    <row r="51" spans="1:15" ht="15" customHeight="1" x14ac:dyDescent="0.25">
      <c r="A51" s="218"/>
      <c r="B51" s="217"/>
      <c r="C51" s="443" t="s">
        <v>363</v>
      </c>
      <c r="D51" s="443"/>
      <c r="E51" s="443"/>
      <c r="F51" s="443"/>
      <c r="G51" s="443"/>
      <c r="H51" s="443"/>
      <c r="I51" s="443"/>
      <c r="J51" s="443"/>
      <c r="K51" s="224"/>
      <c r="L51" s="216"/>
      <c r="M51" s="216"/>
      <c r="N51" s="216"/>
      <c r="O51" s="215"/>
    </row>
    <row r="52" spans="1:15" x14ac:dyDescent="0.25">
      <c r="A52" s="218"/>
      <c r="B52" s="217"/>
      <c r="C52" s="216"/>
      <c r="D52" s="216"/>
      <c r="E52" s="216"/>
      <c r="F52" s="216"/>
      <c r="G52" s="216"/>
      <c r="H52" s="216"/>
      <c r="I52" s="216"/>
      <c r="J52" s="216"/>
      <c r="K52" s="216"/>
      <c r="L52" s="216"/>
      <c r="M52" s="216"/>
      <c r="N52" s="216"/>
      <c r="O52" s="215"/>
    </row>
    <row r="53" spans="1:15" ht="15.75" thickBot="1" x14ac:dyDescent="0.3">
      <c r="A53" s="218"/>
      <c r="B53" s="223" t="s">
        <v>362</v>
      </c>
      <c r="C53" s="222" t="s">
        <v>361</v>
      </c>
      <c r="D53" s="222" t="s">
        <v>360</v>
      </c>
      <c r="E53" s="222" t="s">
        <v>359</v>
      </c>
      <c r="F53" s="222" t="s">
        <v>358</v>
      </c>
      <c r="G53" s="222" t="s">
        <v>357</v>
      </c>
      <c r="H53" s="222" t="s">
        <v>356</v>
      </c>
      <c r="I53" s="222" t="s">
        <v>355</v>
      </c>
      <c r="J53" s="222" t="s">
        <v>354</v>
      </c>
      <c r="K53" s="222" t="s">
        <v>353</v>
      </c>
      <c r="L53" s="216"/>
      <c r="M53" s="216"/>
      <c r="N53" s="216"/>
      <c r="O53" s="215"/>
    </row>
    <row r="54" spans="1:15" x14ac:dyDescent="0.25">
      <c r="A54" s="218"/>
      <c r="B54" s="221" t="s">
        <v>352</v>
      </c>
      <c r="C54" s="219" t="s">
        <v>352</v>
      </c>
      <c r="D54" s="219" t="s">
        <v>352</v>
      </c>
      <c r="E54" s="219" t="s">
        <v>352</v>
      </c>
      <c r="F54" s="220">
        <v>1000000</v>
      </c>
      <c r="G54" s="219" t="s">
        <v>352</v>
      </c>
      <c r="H54" s="219" t="s">
        <v>352</v>
      </c>
      <c r="I54" s="219" t="s">
        <v>352</v>
      </c>
      <c r="J54" s="219" t="s">
        <v>352</v>
      </c>
      <c r="K54" s="219" t="s">
        <v>352</v>
      </c>
      <c r="L54" s="216"/>
      <c r="M54" s="216"/>
      <c r="N54" s="216"/>
      <c r="O54" s="215"/>
    </row>
    <row r="55" spans="1:15" x14ac:dyDescent="0.25">
      <c r="A55" s="218"/>
      <c r="B55" s="217"/>
      <c r="C55" s="216"/>
      <c r="D55" s="216"/>
      <c r="E55" s="216"/>
      <c r="F55" s="216"/>
      <c r="G55" s="216"/>
      <c r="H55" s="216"/>
      <c r="I55" s="216"/>
      <c r="J55" s="216"/>
      <c r="K55" s="216"/>
      <c r="L55" s="216"/>
      <c r="M55" s="216"/>
      <c r="N55" s="216"/>
      <c r="O55" s="215"/>
    </row>
    <row r="56" spans="1:15" ht="15" customHeight="1" thickBot="1" x14ac:dyDescent="0.3">
      <c r="A56" s="214"/>
      <c r="B56" s="213"/>
      <c r="C56" s="212"/>
      <c r="D56" s="212"/>
      <c r="E56" s="212"/>
      <c r="F56" s="212"/>
      <c r="G56" s="212"/>
      <c r="H56" s="212"/>
      <c r="I56" s="212"/>
      <c r="J56" s="212"/>
      <c r="K56" s="212"/>
      <c r="L56" s="212"/>
      <c r="M56" s="212"/>
      <c r="N56" s="212"/>
      <c r="O56" s="211"/>
    </row>
    <row r="57" spans="1:15" ht="15.75" x14ac:dyDescent="0.25">
      <c r="A57" s="95"/>
      <c r="B57" s="96"/>
      <c r="C57" s="96"/>
    </row>
    <row r="58" spans="1:15" x14ac:dyDescent="0.25">
      <c r="O58" s="106" t="s">
        <v>328</v>
      </c>
    </row>
  </sheetData>
  <mergeCells count="10">
    <mergeCell ref="A19:A21"/>
    <mergeCell ref="C24:J24"/>
    <mergeCell ref="C51:J51"/>
    <mergeCell ref="C37:J37"/>
    <mergeCell ref="B8:O8"/>
    <mergeCell ref="B9:O9"/>
    <mergeCell ref="B11:O11"/>
    <mergeCell ref="B12:O14"/>
    <mergeCell ref="B15:O15"/>
    <mergeCell ref="B16:O16"/>
  </mergeCells>
  <hyperlinks>
    <hyperlink ref="O58" location="Contents!A1" display="To Frontpage"/>
    <hyperlink ref="B15:C15" r:id="rId1" display="Legal framework for valuation and LTV-calculation follow the rules of the Danish FSA - Bekendtgørelse nr. 687 af 20. juni 2007"/>
  </hyperlinks>
  <printOptions horizontalCentered="1"/>
  <pageMargins left="0.19685039370078741" right="0.19685039370078741" top="0.74803149606299213" bottom="0.74803149606299213" header="0.31496062992125984" footer="0.31496062992125984"/>
  <pageSetup paperSize="9" scale="59" fitToHeight="0" orientation="portrait" r:id="rId2"/>
  <headerFooter scaleWithDoc="0"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C77"/>
  <sheetViews>
    <sheetView zoomScale="70" zoomScaleNormal="70" workbookViewId="0"/>
  </sheetViews>
  <sheetFormatPr defaultColWidth="9.140625" defaultRowHeight="15" x14ac:dyDescent="0.25"/>
  <cols>
    <col min="1" max="2" width="68.140625" style="46" customWidth="1"/>
    <col min="3" max="3" width="77.7109375" style="46" customWidth="1"/>
    <col min="4" max="16384" width="9.140625" style="46"/>
  </cols>
  <sheetData>
    <row r="1" spans="1:3" s="107" customFormat="1" x14ac:dyDescent="0.25"/>
    <row r="2" spans="1:3" s="107" customFormat="1" x14ac:dyDescent="0.25"/>
    <row r="3" spans="1:3" s="107" customFormat="1" x14ac:dyDescent="0.25"/>
    <row r="4" spans="1:3" s="107" customFormat="1" x14ac:dyDescent="0.25"/>
    <row r="5" spans="1:3" s="107" customFormat="1" x14ac:dyDescent="0.25"/>
    <row r="6" spans="1:3" s="107" customFormat="1" ht="16.5" thickBot="1" x14ac:dyDescent="0.3">
      <c r="A6" s="108" t="s">
        <v>220</v>
      </c>
    </row>
    <row r="7" spans="1:3" s="107" customFormat="1" ht="15.75" thickBot="1" x14ac:dyDescent="0.3">
      <c r="A7" s="109" t="s">
        <v>221</v>
      </c>
      <c r="B7" s="461" t="s">
        <v>147</v>
      </c>
      <c r="C7" s="462"/>
    </row>
    <row r="8" spans="1:3" s="107" customFormat="1" ht="15.75" thickBot="1" x14ac:dyDescent="0.3">
      <c r="A8" s="110" t="s">
        <v>222</v>
      </c>
      <c r="B8" s="463"/>
      <c r="C8" s="464"/>
    </row>
    <row r="9" spans="1:3" s="107" customFormat="1" x14ac:dyDescent="0.25">
      <c r="A9" s="111" t="s">
        <v>54</v>
      </c>
      <c r="B9" s="465" t="s">
        <v>252</v>
      </c>
      <c r="C9" s="466"/>
    </row>
    <row r="10" spans="1:3" s="107" customFormat="1" x14ac:dyDescent="0.25">
      <c r="A10" s="112" t="s">
        <v>126</v>
      </c>
      <c r="B10" s="467" t="s">
        <v>317</v>
      </c>
      <c r="C10" s="468"/>
    </row>
    <row r="11" spans="1:3" s="107" customFormat="1" x14ac:dyDescent="0.25">
      <c r="A11" s="112" t="s">
        <v>56</v>
      </c>
      <c r="B11" s="467" t="s">
        <v>253</v>
      </c>
      <c r="C11" s="468"/>
    </row>
    <row r="12" spans="1:3" s="107" customFormat="1" x14ac:dyDescent="0.25">
      <c r="A12" s="112" t="s">
        <v>57</v>
      </c>
      <c r="B12" s="467" t="s">
        <v>254</v>
      </c>
      <c r="C12" s="468"/>
    </row>
    <row r="13" spans="1:3" s="107" customFormat="1" x14ac:dyDescent="0.25">
      <c r="A13" s="112" t="s">
        <v>127</v>
      </c>
      <c r="B13" s="467" t="s">
        <v>255</v>
      </c>
      <c r="C13" s="468"/>
    </row>
    <row r="14" spans="1:3" s="107" customFormat="1" x14ac:dyDescent="0.25">
      <c r="A14" s="112" t="s">
        <v>58</v>
      </c>
      <c r="B14" s="467" t="s">
        <v>256</v>
      </c>
      <c r="C14" s="468"/>
    </row>
    <row r="15" spans="1:3" s="107" customFormat="1" x14ac:dyDescent="0.25">
      <c r="A15" s="112" t="s">
        <v>223</v>
      </c>
      <c r="B15" s="469" t="s">
        <v>257</v>
      </c>
      <c r="C15" s="470"/>
    </row>
    <row r="16" spans="1:3" s="107" customFormat="1" x14ac:dyDescent="0.25">
      <c r="A16" s="112" t="s">
        <v>128</v>
      </c>
      <c r="B16" s="467" t="s">
        <v>258</v>
      </c>
      <c r="C16" s="468"/>
    </row>
    <row r="17" spans="1:3" s="107" customFormat="1" x14ac:dyDescent="0.25">
      <c r="A17" s="113" t="s">
        <v>129</v>
      </c>
      <c r="B17" s="467" t="s">
        <v>259</v>
      </c>
      <c r="C17" s="468"/>
    </row>
    <row r="18" spans="1:3" s="107" customFormat="1" ht="30" customHeight="1" x14ac:dyDescent="0.25">
      <c r="A18" s="112" t="s">
        <v>130</v>
      </c>
      <c r="B18" s="471" t="s">
        <v>260</v>
      </c>
      <c r="C18" s="472"/>
    </row>
    <row r="19" spans="1:3" s="107" customFormat="1" x14ac:dyDescent="0.25">
      <c r="A19" s="114" t="s">
        <v>131</v>
      </c>
      <c r="B19" s="467" t="s">
        <v>316</v>
      </c>
      <c r="C19" s="468"/>
    </row>
    <row r="20" spans="1:3" s="107" customFormat="1" x14ac:dyDescent="0.25">
      <c r="A20" s="112" t="s">
        <v>61</v>
      </c>
      <c r="B20" s="467" t="s">
        <v>261</v>
      </c>
      <c r="C20" s="468"/>
    </row>
    <row r="21" spans="1:3" s="107" customFormat="1" x14ac:dyDescent="0.25">
      <c r="A21" s="112" t="s">
        <v>133</v>
      </c>
      <c r="B21" s="467" t="s">
        <v>262</v>
      </c>
      <c r="C21" s="468"/>
    </row>
    <row r="22" spans="1:3" s="107" customFormat="1" ht="30.75" thickBot="1" x14ac:dyDescent="0.3">
      <c r="A22" s="115" t="s">
        <v>134</v>
      </c>
      <c r="B22" s="473" t="s">
        <v>263</v>
      </c>
      <c r="C22" s="474"/>
    </row>
    <row r="23" spans="1:3" s="107" customFormat="1" ht="15.75" thickBot="1" x14ac:dyDescent="0.3">
      <c r="A23" s="116"/>
      <c r="B23" s="117"/>
      <c r="C23" s="118"/>
    </row>
    <row r="24" spans="1:3" s="107" customFormat="1" ht="15.75" thickBot="1" x14ac:dyDescent="0.3">
      <c r="A24" s="109" t="s">
        <v>221</v>
      </c>
      <c r="B24" s="475" t="s">
        <v>147</v>
      </c>
      <c r="C24" s="476"/>
    </row>
    <row r="25" spans="1:3" s="107" customFormat="1" ht="15.75" thickBot="1" x14ac:dyDescent="0.3">
      <c r="A25" s="110" t="s">
        <v>224</v>
      </c>
      <c r="B25" s="477"/>
      <c r="C25" s="478"/>
    </row>
    <row r="26" spans="1:3" s="107" customFormat="1" x14ac:dyDescent="0.25">
      <c r="A26" s="119" t="s">
        <v>135</v>
      </c>
      <c r="B26" s="479" t="s">
        <v>264</v>
      </c>
      <c r="C26" s="480"/>
    </row>
    <row r="27" spans="1:3" s="107" customFormat="1" ht="36" customHeight="1" x14ac:dyDescent="0.25">
      <c r="A27" s="112" t="s">
        <v>136</v>
      </c>
      <c r="B27" s="481" t="s">
        <v>338</v>
      </c>
      <c r="C27" s="482"/>
    </row>
    <row r="28" spans="1:3" s="107" customFormat="1" x14ac:dyDescent="0.25">
      <c r="A28" s="120" t="s">
        <v>66</v>
      </c>
      <c r="B28" s="481" t="s">
        <v>265</v>
      </c>
      <c r="C28" s="482"/>
    </row>
    <row r="29" spans="1:3" s="107" customFormat="1" x14ac:dyDescent="0.25">
      <c r="A29" s="120" t="s">
        <v>225</v>
      </c>
      <c r="B29" s="471" t="s">
        <v>314</v>
      </c>
      <c r="C29" s="472"/>
    </row>
    <row r="30" spans="1:3" s="107" customFormat="1" x14ac:dyDescent="0.25">
      <c r="A30" s="120" t="s">
        <v>226</v>
      </c>
      <c r="B30" s="467" t="s">
        <v>327</v>
      </c>
      <c r="C30" s="468"/>
    </row>
    <row r="31" spans="1:3" s="107" customFormat="1" x14ac:dyDescent="0.25">
      <c r="A31" s="120" t="s">
        <v>70</v>
      </c>
      <c r="B31" s="481" t="s">
        <v>315</v>
      </c>
      <c r="C31" s="482"/>
    </row>
    <row r="32" spans="1:3" s="107" customFormat="1" x14ac:dyDescent="0.25">
      <c r="A32" s="120" t="s">
        <v>138</v>
      </c>
      <c r="B32" s="481" t="s">
        <v>266</v>
      </c>
      <c r="C32" s="482"/>
    </row>
    <row r="33" spans="1:3" s="107" customFormat="1" ht="15.75" thickBot="1" x14ac:dyDescent="0.3">
      <c r="A33" s="121" t="s">
        <v>71</v>
      </c>
      <c r="B33" s="483" t="s">
        <v>267</v>
      </c>
      <c r="C33" s="484"/>
    </row>
    <row r="34" spans="1:3" s="107" customFormat="1" ht="15.75" thickBot="1" x14ac:dyDescent="0.3">
      <c r="A34" s="122"/>
      <c r="B34" s="123"/>
      <c r="C34" s="124"/>
    </row>
    <row r="35" spans="1:3" s="107" customFormat="1" ht="15.75" thickBot="1" x14ac:dyDescent="0.3">
      <c r="A35" s="109" t="s">
        <v>221</v>
      </c>
      <c r="B35" s="269" t="s">
        <v>147</v>
      </c>
      <c r="C35" s="268" t="s">
        <v>380</v>
      </c>
    </row>
    <row r="36" spans="1:3" s="107" customFormat="1" ht="15.75" thickBot="1" x14ac:dyDescent="0.3">
      <c r="A36" s="110" t="s">
        <v>227</v>
      </c>
      <c r="B36" s="267"/>
      <c r="C36" s="266" t="s">
        <v>379</v>
      </c>
    </row>
    <row r="37" spans="1:3" s="107" customFormat="1" ht="60" x14ac:dyDescent="0.25">
      <c r="A37" s="125" t="s">
        <v>95</v>
      </c>
      <c r="B37" s="265" t="s">
        <v>268</v>
      </c>
      <c r="C37" s="264"/>
    </row>
    <row r="38" spans="1:3" s="107" customFormat="1" ht="285.75" thickBot="1" x14ac:dyDescent="0.3">
      <c r="A38" s="126" t="s">
        <v>96</v>
      </c>
      <c r="B38" s="263" t="s">
        <v>269</v>
      </c>
      <c r="C38" s="262"/>
    </row>
    <row r="39" spans="1:3" s="107" customFormat="1" ht="15.75" thickBot="1" x14ac:dyDescent="0.3">
      <c r="A39" s="127"/>
      <c r="B39" s="124"/>
      <c r="C39" s="124"/>
    </row>
    <row r="40" spans="1:3" s="107" customFormat="1" ht="15.75" thickBot="1" x14ac:dyDescent="0.3">
      <c r="A40" s="109" t="s">
        <v>221</v>
      </c>
      <c r="B40" s="461" t="s">
        <v>147</v>
      </c>
      <c r="C40" s="462"/>
    </row>
    <row r="41" spans="1:3" s="107" customFormat="1" ht="15.75" thickBot="1" x14ac:dyDescent="0.3">
      <c r="A41" s="110" t="s">
        <v>228</v>
      </c>
      <c r="B41" s="463"/>
      <c r="C41" s="464"/>
    </row>
    <row r="42" spans="1:3" s="107" customFormat="1" ht="75" customHeight="1" x14ac:dyDescent="0.25">
      <c r="A42" s="128" t="s">
        <v>100</v>
      </c>
      <c r="B42" s="485" t="s">
        <v>243</v>
      </c>
      <c r="C42" s="486"/>
    </row>
    <row r="43" spans="1:3" s="107" customFormat="1" ht="32.25" customHeight="1" x14ac:dyDescent="0.25">
      <c r="A43" s="129" t="s">
        <v>101</v>
      </c>
      <c r="B43" s="487" t="s">
        <v>244</v>
      </c>
      <c r="C43" s="488"/>
    </row>
    <row r="44" spans="1:3" s="107" customFormat="1" ht="15.75" thickBot="1" x14ac:dyDescent="0.3">
      <c r="A44" s="126" t="s">
        <v>102</v>
      </c>
      <c r="B44" s="489" t="s">
        <v>242</v>
      </c>
      <c r="C44" s="490"/>
    </row>
    <row r="45" spans="1:3" s="107" customFormat="1" ht="15.75" thickBot="1" x14ac:dyDescent="0.3">
      <c r="A45" s="130"/>
      <c r="B45" s="131"/>
      <c r="C45" s="124"/>
    </row>
    <row r="46" spans="1:3" s="107" customFormat="1" ht="15.75" thickBot="1" x14ac:dyDescent="0.3">
      <c r="A46" s="109" t="s">
        <v>221</v>
      </c>
      <c r="B46" s="461" t="s">
        <v>147</v>
      </c>
      <c r="C46" s="462"/>
    </row>
    <row r="47" spans="1:3" s="107" customFormat="1" ht="15.75" thickBot="1" x14ac:dyDescent="0.3">
      <c r="A47" s="110" t="s">
        <v>229</v>
      </c>
      <c r="B47" s="491"/>
      <c r="C47" s="492"/>
    </row>
    <row r="48" spans="1:3" s="107" customFormat="1" x14ac:dyDescent="0.25">
      <c r="A48" s="132" t="s">
        <v>1</v>
      </c>
      <c r="B48" s="493" t="s">
        <v>270</v>
      </c>
      <c r="C48" s="494"/>
    </row>
    <row r="49" spans="1:3" s="107" customFormat="1" x14ac:dyDescent="0.25">
      <c r="A49" s="133" t="s">
        <v>2</v>
      </c>
      <c r="B49" s="487" t="s">
        <v>271</v>
      </c>
      <c r="C49" s="488"/>
    </row>
    <row r="50" spans="1:3" s="107" customFormat="1" x14ac:dyDescent="0.25">
      <c r="A50" s="129" t="s">
        <v>3</v>
      </c>
      <c r="B50" s="493" t="s">
        <v>272</v>
      </c>
      <c r="C50" s="494"/>
    </row>
    <row r="51" spans="1:3" s="107" customFormat="1" x14ac:dyDescent="0.25">
      <c r="A51" s="129" t="s">
        <v>4</v>
      </c>
      <c r="B51" s="487" t="s">
        <v>273</v>
      </c>
      <c r="C51" s="488"/>
    </row>
    <row r="52" spans="1:3" s="107" customFormat="1" x14ac:dyDescent="0.25">
      <c r="A52" s="129" t="s">
        <v>5</v>
      </c>
      <c r="B52" s="487" t="s">
        <v>274</v>
      </c>
      <c r="C52" s="488"/>
    </row>
    <row r="53" spans="1:3" s="107" customFormat="1" x14ac:dyDescent="0.25">
      <c r="A53" s="129" t="s">
        <v>6</v>
      </c>
      <c r="B53" s="487" t="s">
        <v>275</v>
      </c>
      <c r="C53" s="488"/>
    </row>
    <row r="54" spans="1:3" s="107" customFormat="1" x14ac:dyDescent="0.25">
      <c r="A54" s="129" t="s">
        <v>7</v>
      </c>
      <c r="B54" s="487" t="s">
        <v>276</v>
      </c>
      <c r="C54" s="488"/>
    </row>
    <row r="55" spans="1:3" s="107" customFormat="1" x14ac:dyDescent="0.25">
      <c r="A55" s="129" t="s">
        <v>51</v>
      </c>
      <c r="B55" s="487" t="s">
        <v>277</v>
      </c>
      <c r="C55" s="488"/>
    </row>
    <row r="56" spans="1:3" s="107" customFormat="1" x14ac:dyDescent="0.25">
      <c r="A56" s="129" t="s">
        <v>8</v>
      </c>
      <c r="B56" s="487" t="s">
        <v>278</v>
      </c>
      <c r="C56" s="488"/>
    </row>
    <row r="57" spans="1:3" s="107" customFormat="1" ht="15.75" thickBot="1" x14ac:dyDescent="0.3">
      <c r="A57" s="134" t="s">
        <v>9</v>
      </c>
      <c r="B57" s="489" t="s">
        <v>279</v>
      </c>
      <c r="C57" s="490"/>
    </row>
    <row r="58" spans="1:3" s="107" customFormat="1" ht="15.75" thickBot="1" x14ac:dyDescent="0.3"/>
    <row r="59" spans="1:3" s="107" customFormat="1" ht="15.75" thickBot="1" x14ac:dyDescent="0.3">
      <c r="A59" s="135" t="s">
        <v>221</v>
      </c>
      <c r="B59" s="136" t="s">
        <v>147</v>
      </c>
      <c r="C59" s="137"/>
    </row>
    <row r="60" spans="1:3" s="107" customFormat="1" ht="15.75" thickBot="1" x14ac:dyDescent="0.3">
      <c r="A60" s="109" t="s">
        <v>230</v>
      </c>
      <c r="B60" s="138"/>
      <c r="C60" s="139"/>
    </row>
    <row r="61" spans="1:3" s="107" customFormat="1" x14ac:dyDescent="0.25">
      <c r="A61" s="140" t="s">
        <v>35</v>
      </c>
      <c r="B61" s="485" t="s">
        <v>245</v>
      </c>
      <c r="C61" s="486"/>
    </row>
    <row r="62" spans="1:3" s="107" customFormat="1" x14ac:dyDescent="0.25">
      <c r="A62" s="141" t="s">
        <v>36</v>
      </c>
      <c r="B62" s="495" t="s">
        <v>246</v>
      </c>
      <c r="C62" s="496"/>
    </row>
    <row r="63" spans="1:3" s="107" customFormat="1" x14ac:dyDescent="0.25">
      <c r="A63" s="141" t="s">
        <v>280</v>
      </c>
      <c r="B63" s="487" t="s">
        <v>247</v>
      </c>
      <c r="C63" s="488"/>
    </row>
    <row r="64" spans="1:3" s="107" customFormat="1" ht="15" customHeight="1" x14ac:dyDescent="0.25">
      <c r="A64" s="141" t="s">
        <v>37</v>
      </c>
      <c r="B64" s="487" t="s">
        <v>248</v>
      </c>
      <c r="C64" s="488"/>
    </row>
    <row r="65" spans="1:3" s="107" customFormat="1" ht="15" customHeight="1" x14ac:dyDescent="0.25">
      <c r="A65" s="141" t="s">
        <v>38</v>
      </c>
      <c r="B65" s="487" t="s">
        <v>249</v>
      </c>
      <c r="C65" s="488"/>
    </row>
    <row r="66" spans="1:3" s="107" customFormat="1" x14ac:dyDescent="0.25">
      <c r="A66" s="141" t="s">
        <v>39</v>
      </c>
      <c r="B66" s="487" t="s">
        <v>250</v>
      </c>
      <c r="C66" s="488"/>
    </row>
    <row r="67" spans="1:3" s="107" customFormat="1" ht="15.75" thickBot="1" x14ac:dyDescent="0.3">
      <c r="A67" s="134" t="s">
        <v>9</v>
      </c>
      <c r="B67" s="489" t="s">
        <v>241</v>
      </c>
      <c r="C67" s="490"/>
    </row>
    <row r="68" spans="1:3" s="107" customFormat="1" ht="15.75" thickBot="1" x14ac:dyDescent="0.3"/>
    <row r="69" spans="1:3" s="107" customFormat="1" ht="15.75" thickBot="1" x14ac:dyDescent="0.3">
      <c r="A69" s="109" t="s">
        <v>221</v>
      </c>
      <c r="B69" s="461" t="s">
        <v>147</v>
      </c>
      <c r="C69" s="462"/>
    </row>
    <row r="70" spans="1:3" s="107" customFormat="1" ht="15.75" thickBot="1" x14ac:dyDescent="0.3">
      <c r="A70" s="110" t="s">
        <v>231</v>
      </c>
      <c r="B70" s="463"/>
      <c r="C70" s="464"/>
    </row>
    <row r="71" spans="1:3" s="107" customFormat="1" ht="15.75" thickBot="1" x14ac:dyDescent="0.3">
      <c r="A71" s="142" t="s">
        <v>232</v>
      </c>
      <c r="B71" s="499" t="s">
        <v>322</v>
      </c>
      <c r="C71" s="500"/>
    </row>
    <row r="72" spans="1:3" s="107" customFormat="1" ht="15.75" thickBot="1" x14ac:dyDescent="0.3">
      <c r="A72" s="130"/>
      <c r="B72" s="124"/>
      <c r="C72" s="124"/>
    </row>
    <row r="73" spans="1:3" s="107" customFormat="1" ht="15.75" thickBot="1" x14ac:dyDescent="0.3">
      <c r="A73" s="109" t="s">
        <v>378</v>
      </c>
      <c r="B73" s="497" t="s">
        <v>377</v>
      </c>
      <c r="C73" s="498"/>
    </row>
    <row r="74" spans="1:3" s="107" customFormat="1" ht="30.75" thickBot="1" x14ac:dyDescent="0.3">
      <c r="A74" s="261" t="s">
        <v>376</v>
      </c>
      <c r="B74" s="260" t="s">
        <v>375</v>
      </c>
      <c r="C74" s="259"/>
    </row>
    <row r="75" spans="1:3" s="107" customFormat="1" x14ac:dyDescent="0.25">
      <c r="A75" s="130"/>
      <c r="B75" s="143"/>
      <c r="C75" s="143"/>
    </row>
    <row r="76" spans="1:3" x14ac:dyDescent="0.25">
      <c r="A76" s="6"/>
      <c r="B76" s="6"/>
      <c r="C76" s="6"/>
    </row>
    <row r="77" spans="1:3" x14ac:dyDescent="0.25">
      <c r="A77" s="45"/>
      <c r="B77" s="45"/>
      <c r="C77" s="45"/>
    </row>
  </sheetData>
  <mergeCells count="49">
    <mergeCell ref="B62:C62"/>
    <mergeCell ref="B63:C63"/>
    <mergeCell ref="B73:C73"/>
    <mergeCell ref="B64:C64"/>
    <mergeCell ref="B65:C65"/>
    <mergeCell ref="B66:C66"/>
    <mergeCell ref="B67:C67"/>
    <mergeCell ref="B69:C70"/>
    <mergeCell ref="B71:C71"/>
    <mergeCell ref="B54:C54"/>
    <mergeCell ref="B55:C55"/>
    <mergeCell ref="B56:C56"/>
    <mergeCell ref="B57:C57"/>
    <mergeCell ref="B61:C61"/>
    <mergeCell ref="B49:C49"/>
    <mergeCell ref="B50:C50"/>
    <mergeCell ref="B51:C51"/>
    <mergeCell ref="B52:C52"/>
    <mergeCell ref="B53:C53"/>
    <mergeCell ref="B42:C42"/>
    <mergeCell ref="B43:C43"/>
    <mergeCell ref="B44:C44"/>
    <mergeCell ref="B46:C47"/>
    <mergeCell ref="B48:C48"/>
    <mergeCell ref="B30:C30"/>
    <mergeCell ref="B31:C31"/>
    <mergeCell ref="B32:C32"/>
    <mergeCell ref="B33:C33"/>
    <mergeCell ref="B40:C41"/>
    <mergeCell ref="B24:C25"/>
    <mergeCell ref="B26:C26"/>
    <mergeCell ref="B27:C27"/>
    <mergeCell ref="B28:C28"/>
    <mergeCell ref="B29:C29"/>
    <mergeCell ref="B18:C18"/>
    <mergeCell ref="B19:C19"/>
    <mergeCell ref="B20:C20"/>
    <mergeCell ref="B21:C21"/>
    <mergeCell ref="B22:C22"/>
    <mergeCell ref="B13:C13"/>
    <mergeCell ref="B14:C14"/>
    <mergeCell ref="B15:C15"/>
    <mergeCell ref="B16:C16"/>
    <mergeCell ref="B17:C17"/>
    <mergeCell ref="B7:C8"/>
    <mergeCell ref="B9:C9"/>
    <mergeCell ref="B10:C10"/>
    <mergeCell ref="B11:C11"/>
    <mergeCell ref="B12:C12"/>
  </mergeCells>
  <hyperlinks>
    <hyperlink ref="B74" r:id="rId1"/>
  </hyperlinks>
  <printOptions horizontalCentered="1"/>
  <pageMargins left="0.19685039370078741" right="0.19685039370078741" top="0.74803149606299213" bottom="0.74803149606299213" header="0.31496062992125984" footer="0.31496062992125984"/>
  <pageSetup paperSize="9" scale="47"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rgb="FFE36E00"/>
  </sheetPr>
  <dimension ref="A1:N367"/>
  <sheetViews>
    <sheetView zoomScale="70" zoomScaleNormal="70" zoomScaleSheetLayoutView="70" zoomScalePageLayoutView="80" workbookViewId="0"/>
  </sheetViews>
  <sheetFormatPr defaultColWidth="8.85546875" defaultRowHeight="15" x14ac:dyDescent="0.25"/>
  <cols>
    <col min="1" max="1" width="13.28515625" style="318" customWidth="1"/>
    <col min="2" max="2" width="60.7109375" style="318" customWidth="1"/>
    <col min="3" max="3" width="37.28515625" style="318" bestFit="1" customWidth="1"/>
    <col min="4" max="4" width="32.85546875" style="318" customWidth="1"/>
    <col min="5" max="5" width="32.85546875" style="318" hidden="1" customWidth="1"/>
    <col min="6" max="6" width="30" style="318" customWidth="1"/>
    <col min="7" max="7" width="32.85546875" style="316" customWidth="1"/>
    <col min="8" max="8" width="7.28515625" style="318" customWidth="1"/>
    <col min="9" max="9" width="71.85546875" style="318" customWidth="1"/>
    <col min="10" max="11" width="47.7109375" style="318" customWidth="1"/>
    <col min="12" max="12" width="7.28515625" style="318" customWidth="1"/>
    <col min="13" max="13" width="25.7109375" style="318" customWidth="1"/>
    <col min="14" max="14" width="25.7109375" style="316" customWidth="1"/>
    <col min="15" max="16384" width="8.85546875" style="356"/>
  </cols>
  <sheetData>
    <row r="1" spans="1:13" ht="31.5" x14ac:dyDescent="0.25">
      <c r="A1" s="315" t="s">
        <v>429</v>
      </c>
      <c r="B1" s="315"/>
      <c r="C1" s="316"/>
      <c r="D1" s="316"/>
      <c r="E1" s="316"/>
      <c r="F1" s="398" t="s">
        <v>1549</v>
      </c>
      <c r="H1" s="316"/>
      <c r="I1" s="315"/>
      <c r="J1" s="316"/>
      <c r="K1" s="316"/>
      <c r="L1" s="316"/>
      <c r="M1" s="316"/>
    </row>
    <row r="2" spans="1:13" ht="15.75" thickBot="1" x14ac:dyDescent="0.3">
      <c r="A2" s="316"/>
      <c r="B2" s="317"/>
      <c r="C2" s="317"/>
      <c r="D2" s="316"/>
      <c r="E2" s="316"/>
      <c r="F2" s="316"/>
      <c r="H2" s="316"/>
      <c r="L2" s="316"/>
      <c r="M2" s="316"/>
    </row>
    <row r="3" spans="1:13" ht="19.5" thickBot="1" x14ac:dyDescent="0.3">
      <c r="A3" s="319"/>
      <c r="B3" s="320" t="s">
        <v>430</v>
      </c>
      <c r="C3" s="321" t="s">
        <v>82</v>
      </c>
      <c r="D3" s="319"/>
      <c r="E3" s="319"/>
      <c r="F3" s="319"/>
      <c r="G3" s="319"/>
      <c r="H3" s="316"/>
      <c r="L3" s="316"/>
      <c r="M3" s="316"/>
    </row>
    <row r="4" spans="1:13" ht="15.75" thickBot="1" x14ac:dyDescent="0.3">
      <c r="H4" s="316"/>
      <c r="L4" s="316"/>
      <c r="M4" s="316"/>
    </row>
    <row r="5" spans="1:13" ht="19.5" thickBot="1" x14ac:dyDescent="0.3">
      <c r="A5" s="322"/>
      <c r="B5" s="323" t="s">
        <v>431</v>
      </c>
      <c r="C5" s="322"/>
      <c r="E5" s="324"/>
      <c r="F5" s="324"/>
      <c r="H5" s="316"/>
      <c r="L5" s="316"/>
      <c r="M5" s="316"/>
    </row>
    <row r="6" spans="1:13" x14ac:dyDescent="0.25">
      <c r="B6" s="325" t="s">
        <v>432</v>
      </c>
      <c r="H6" s="316"/>
      <c r="L6" s="316"/>
      <c r="M6" s="316"/>
    </row>
    <row r="7" spans="1:13" ht="15.75" thickBot="1" x14ac:dyDescent="0.3">
      <c r="B7" s="326" t="s">
        <v>433</v>
      </c>
      <c r="H7" s="316"/>
      <c r="L7" s="316"/>
      <c r="M7" s="316"/>
    </row>
    <row r="8" spans="1:13" ht="15.75" thickBot="1" x14ac:dyDescent="0.3">
      <c r="B8" s="325" t="s">
        <v>434</v>
      </c>
      <c r="F8" s="318" t="s">
        <v>435</v>
      </c>
      <c r="H8" s="316"/>
      <c r="L8" s="316"/>
      <c r="M8" s="316"/>
    </row>
    <row r="9" spans="1:13" ht="15.75" thickBot="1" x14ac:dyDescent="0.3">
      <c r="B9" s="325" t="s">
        <v>436</v>
      </c>
      <c r="H9" s="316"/>
      <c r="L9" s="316"/>
      <c r="M9" s="316"/>
    </row>
    <row r="10" spans="1:13" ht="15.75" thickBot="1" x14ac:dyDescent="0.3">
      <c r="B10" s="325" t="s">
        <v>437</v>
      </c>
      <c r="H10" s="316"/>
      <c r="L10" s="316"/>
      <c r="M10" s="316"/>
    </row>
    <row r="11" spans="1:13" x14ac:dyDescent="0.25">
      <c r="B11" s="325" t="s">
        <v>438</v>
      </c>
      <c r="H11" s="316"/>
      <c r="L11" s="316"/>
      <c r="M11" s="316"/>
    </row>
    <row r="12" spans="1:13" x14ac:dyDescent="0.25">
      <c r="B12" s="328"/>
      <c r="H12" s="316"/>
      <c r="L12" s="316"/>
      <c r="M12" s="316"/>
    </row>
    <row r="13" spans="1:13" ht="37.5" x14ac:dyDescent="0.25">
      <c r="A13" s="329" t="s">
        <v>439</v>
      </c>
      <c r="B13" s="329" t="s">
        <v>432</v>
      </c>
      <c r="C13" s="330"/>
      <c r="D13" s="330"/>
      <c r="E13" s="330"/>
      <c r="F13" s="330"/>
      <c r="G13" s="331"/>
      <c r="H13" s="316"/>
      <c r="L13" s="316"/>
      <c r="M13" s="316"/>
    </row>
    <row r="14" spans="1:13" x14ac:dyDescent="0.25">
      <c r="A14" s="318" t="s">
        <v>440</v>
      </c>
      <c r="B14" s="332" t="s">
        <v>441</v>
      </c>
      <c r="C14" s="318" t="s">
        <v>423</v>
      </c>
      <c r="E14" s="324"/>
      <c r="F14" s="324"/>
      <c r="H14" s="316"/>
      <c r="L14" s="316"/>
      <c r="M14" s="316"/>
    </row>
    <row r="15" spans="1:13" x14ac:dyDescent="0.25">
      <c r="A15" s="318" t="s">
        <v>442</v>
      </c>
      <c r="B15" s="332" t="s">
        <v>443</v>
      </c>
      <c r="C15" s="318" t="s">
        <v>1544</v>
      </c>
      <c r="E15" s="324"/>
      <c r="F15" s="324"/>
      <c r="H15" s="316"/>
      <c r="L15" s="316"/>
      <c r="M15" s="316"/>
    </row>
    <row r="16" spans="1:13" x14ac:dyDescent="0.25">
      <c r="A16" s="318" t="s">
        <v>444</v>
      </c>
      <c r="B16" s="332" t="s">
        <v>445</v>
      </c>
      <c r="C16" s="333" t="s">
        <v>1545</v>
      </c>
      <c r="E16" s="324"/>
      <c r="F16" s="324"/>
      <c r="H16" s="316"/>
      <c r="L16" s="316"/>
      <c r="M16" s="316"/>
    </row>
    <row r="17" spans="1:13" x14ac:dyDescent="0.25">
      <c r="A17" s="318" t="s">
        <v>446</v>
      </c>
      <c r="B17" s="332" t="s">
        <v>447</v>
      </c>
      <c r="C17" s="334">
        <v>43738</v>
      </c>
      <c r="E17" s="324"/>
      <c r="F17" s="324"/>
      <c r="H17" s="316"/>
      <c r="L17" s="316"/>
      <c r="M17" s="316"/>
    </row>
    <row r="18" spans="1:13" x14ac:dyDescent="0.25">
      <c r="A18" s="318" t="s">
        <v>1162</v>
      </c>
      <c r="B18" s="365" t="s">
        <v>1565</v>
      </c>
      <c r="C18" s="414" t="s">
        <v>1546</v>
      </c>
      <c r="E18" s="324"/>
      <c r="F18" s="324"/>
      <c r="H18" s="316"/>
      <c r="L18" s="316"/>
      <c r="M18" s="316"/>
    </row>
    <row r="19" spans="1:13" x14ac:dyDescent="0.25">
      <c r="A19" s="318" t="s">
        <v>1163</v>
      </c>
      <c r="B19" s="365" t="s">
        <v>1566</v>
      </c>
      <c r="C19" s="334" t="s">
        <v>1547</v>
      </c>
      <c r="E19" s="324"/>
      <c r="F19" s="324"/>
      <c r="H19" s="316"/>
      <c r="L19" s="316"/>
      <c r="M19" s="316"/>
    </row>
    <row r="20" spans="1:13" x14ac:dyDescent="0.25">
      <c r="A20" s="318" t="s">
        <v>1164</v>
      </c>
      <c r="B20" s="394"/>
      <c r="C20" s="334"/>
      <c r="E20" s="324"/>
      <c r="F20" s="324"/>
      <c r="H20" s="316"/>
      <c r="L20" s="316"/>
      <c r="M20" s="316"/>
    </row>
    <row r="21" spans="1:13" x14ac:dyDescent="0.25">
      <c r="A21" s="318" t="s">
        <v>1165</v>
      </c>
      <c r="B21" s="394"/>
      <c r="C21" s="334"/>
      <c r="E21" s="324"/>
      <c r="F21" s="324"/>
      <c r="H21" s="316"/>
      <c r="L21" s="316"/>
      <c r="M21" s="316"/>
    </row>
    <row r="22" spans="1:13" x14ac:dyDescent="0.25">
      <c r="A22" s="318" t="s">
        <v>1166</v>
      </c>
      <c r="B22" s="394"/>
      <c r="C22" s="334"/>
      <c r="E22" s="324"/>
      <c r="F22" s="324"/>
      <c r="H22" s="316"/>
      <c r="L22" s="316"/>
      <c r="M22" s="316"/>
    </row>
    <row r="23" spans="1:13" x14ac:dyDescent="0.25">
      <c r="A23" s="318" t="s">
        <v>1167</v>
      </c>
      <c r="B23" s="394"/>
      <c r="C23" s="334"/>
      <c r="E23" s="324"/>
      <c r="F23" s="324"/>
      <c r="H23" s="316"/>
      <c r="L23" s="316"/>
      <c r="M23" s="316"/>
    </row>
    <row r="24" spans="1:13" x14ac:dyDescent="0.25">
      <c r="A24" s="318" t="s">
        <v>1168</v>
      </c>
      <c r="B24" s="394"/>
      <c r="C24" s="334"/>
      <c r="E24" s="324"/>
      <c r="F24" s="324"/>
      <c r="H24" s="316"/>
      <c r="L24" s="316"/>
      <c r="M24" s="316"/>
    </row>
    <row r="25" spans="1:13" x14ac:dyDescent="0.25">
      <c r="A25" s="318" t="s">
        <v>1169</v>
      </c>
      <c r="B25" s="394"/>
      <c r="C25" s="334"/>
      <c r="E25" s="324"/>
      <c r="F25" s="324"/>
      <c r="H25" s="316"/>
      <c r="L25" s="316"/>
      <c r="M25" s="316"/>
    </row>
    <row r="26" spans="1:13" s="316" customFormat="1" ht="18.75" x14ac:dyDescent="0.25">
      <c r="A26" s="330"/>
      <c r="B26" s="329" t="s">
        <v>433</v>
      </c>
      <c r="C26" s="330"/>
      <c r="D26" s="330"/>
      <c r="E26" s="330"/>
      <c r="F26" s="330"/>
      <c r="G26" s="331"/>
      <c r="I26" s="318"/>
      <c r="J26" s="318"/>
      <c r="K26" s="318"/>
    </row>
    <row r="27" spans="1:13" s="316" customFormat="1" x14ac:dyDescent="0.25">
      <c r="A27" s="318" t="s">
        <v>448</v>
      </c>
      <c r="B27" s="335" t="s">
        <v>449</v>
      </c>
      <c r="C27" s="318" t="s">
        <v>450</v>
      </c>
      <c r="D27" s="336"/>
      <c r="E27" s="336"/>
      <c r="F27" s="336"/>
      <c r="I27" s="318"/>
      <c r="J27" s="318"/>
      <c r="K27" s="318"/>
    </row>
    <row r="28" spans="1:13" s="316" customFormat="1" x14ac:dyDescent="0.25">
      <c r="A28" s="318" t="s">
        <v>451</v>
      </c>
      <c r="B28" s="335" t="s">
        <v>452</v>
      </c>
      <c r="C28" s="318" t="s">
        <v>450</v>
      </c>
      <c r="D28" s="336"/>
      <c r="E28" s="336"/>
      <c r="F28" s="336"/>
      <c r="I28" s="318"/>
      <c r="J28" s="318"/>
      <c r="K28" s="318"/>
    </row>
    <row r="29" spans="1:13" s="316" customFormat="1" x14ac:dyDescent="0.25">
      <c r="A29" s="318" t="s">
        <v>453</v>
      </c>
      <c r="B29" s="335" t="s">
        <v>454</v>
      </c>
      <c r="C29" s="333" t="s">
        <v>455</v>
      </c>
      <c r="D29" s="318"/>
      <c r="E29" s="336"/>
      <c r="F29" s="336"/>
      <c r="I29" s="318"/>
      <c r="J29" s="318"/>
      <c r="K29" s="318"/>
    </row>
    <row r="30" spans="1:13" s="316" customFormat="1" x14ac:dyDescent="0.25">
      <c r="A30" s="318" t="s">
        <v>1170</v>
      </c>
      <c r="B30" s="335"/>
      <c r="C30" s="333"/>
      <c r="D30" s="318"/>
      <c r="E30" s="336"/>
      <c r="F30" s="336"/>
      <c r="I30" s="318"/>
      <c r="J30" s="318"/>
      <c r="K30" s="318"/>
    </row>
    <row r="31" spans="1:13" s="316" customFormat="1" x14ac:dyDescent="0.25">
      <c r="A31" s="318" t="s">
        <v>1171</v>
      </c>
      <c r="B31" s="335"/>
      <c r="C31" s="333"/>
      <c r="D31" s="318"/>
      <c r="E31" s="336"/>
      <c r="F31" s="336"/>
      <c r="I31" s="318"/>
      <c r="J31" s="318"/>
      <c r="K31" s="318"/>
    </row>
    <row r="32" spans="1:13" s="316" customFormat="1" x14ac:dyDescent="0.25">
      <c r="A32" s="318" t="s">
        <v>1172</v>
      </c>
      <c r="B32" s="335"/>
      <c r="C32" s="333"/>
      <c r="D32" s="318"/>
      <c r="E32" s="336"/>
      <c r="F32" s="336"/>
      <c r="I32" s="318"/>
      <c r="J32" s="318"/>
      <c r="K32" s="318"/>
    </row>
    <row r="33" spans="1:11" s="316" customFormat="1" x14ac:dyDescent="0.25">
      <c r="A33" s="318" t="s">
        <v>1173</v>
      </c>
      <c r="B33" s="335"/>
      <c r="C33" s="333"/>
      <c r="D33" s="318"/>
      <c r="E33" s="336"/>
      <c r="F33" s="336"/>
      <c r="I33" s="318"/>
      <c r="J33" s="318"/>
      <c r="K33" s="318"/>
    </row>
    <row r="34" spans="1:11" s="316" customFormat="1" x14ac:dyDescent="0.25">
      <c r="A34" s="318" t="s">
        <v>1174</v>
      </c>
      <c r="B34" s="335"/>
      <c r="C34" s="333"/>
      <c r="D34" s="318"/>
      <c r="E34" s="336"/>
      <c r="F34" s="336"/>
      <c r="I34" s="318"/>
      <c r="J34" s="318"/>
      <c r="K34" s="318"/>
    </row>
    <row r="35" spans="1:11" s="316" customFormat="1" x14ac:dyDescent="0.25">
      <c r="A35" s="318" t="s">
        <v>1175</v>
      </c>
      <c r="B35" s="335"/>
      <c r="C35" s="333"/>
      <c r="D35" s="318"/>
      <c r="E35" s="336"/>
      <c r="F35" s="336"/>
      <c r="I35" s="318"/>
      <c r="J35" s="318"/>
      <c r="K35" s="318"/>
    </row>
    <row r="36" spans="1:11" s="316" customFormat="1" ht="18.75" x14ac:dyDescent="0.25">
      <c r="A36" s="329"/>
      <c r="B36" s="329" t="s">
        <v>434</v>
      </c>
      <c r="C36" s="329"/>
      <c r="D36" s="330"/>
      <c r="E36" s="330"/>
      <c r="F36" s="330"/>
      <c r="G36" s="331"/>
      <c r="I36" s="318"/>
      <c r="J36" s="318"/>
      <c r="K36" s="318"/>
    </row>
    <row r="37" spans="1:11" s="316" customFormat="1" ht="15" customHeight="1" x14ac:dyDescent="0.25">
      <c r="A37" s="337"/>
      <c r="B37" s="338" t="s">
        <v>456</v>
      </c>
      <c r="C37" s="337" t="s">
        <v>457</v>
      </c>
      <c r="D37" s="337"/>
      <c r="E37" s="339"/>
      <c r="F37" s="340"/>
      <c r="G37" s="340"/>
      <c r="I37" s="318"/>
      <c r="J37" s="318"/>
      <c r="K37" s="318"/>
    </row>
    <row r="38" spans="1:11" s="316" customFormat="1" x14ac:dyDescent="0.25">
      <c r="A38" s="318" t="s">
        <v>458</v>
      </c>
      <c r="B38" s="341" t="s">
        <v>1567</v>
      </c>
      <c r="C38" s="341">
        <v>4610.4989589499983</v>
      </c>
      <c r="D38" s="318"/>
      <c r="E38" s="318"/>
      <c r="F38" s="336"/>
      <c r="I38" s="318"/>
      <c r="J38" s="318"/>
      <c r="K38" s="318"/>
    </row>
    <row r="39" spans="1:11" s="316" customFormat="1" x14ac:dyDescent="0.25">
      <c r="A39" s="318" t="s">
        <v>459</v>
      </c>
      <c r="B39" s="336" t="s">
        <v>460</v>
      </c>
      <c r="C39" s="341">
        <v>3867.242758949998</v>
      </c>
      <c r="D39" s="318"/>
      <c r="E39" s="318"/>
      <c r="F39" s="336"/>
      <c r="I39" s="318"/>
      <c r="J39" s="318"/>
      <c r="K39" s="318"/>
    </row>
    <row r="40" spans="1:11" s="316" customFormat="1" x14ac:dyDescent="0.25">
      <c r="A40" s="318" t="s">
        <v>1176</v>
      </c>
      <c r="B40" s="371" t="s">
        <v>1568</v>
      </c>
      <c r="C40" s="406" t="s">
        <v>842</v>
      </c>
      <c r="D40" s="318"/>
      <c r="E40" s="318"/>
      <c r="F40" s="336"/>
      <c r="I40" s="318"/>
      <c r="J40" s="318"/>
      <c r="K40" s="318"/>
    </row>
    <row r="41" spans="1:11" s="316" customFormat="1" x14ac:dyDescent="0.25">
      <c r="A41" s="318" t="s">
        <v>1177</v>
      </c>
      <c r="B41" s="371" t="s">
        <v>1569</v>
      </c>
      <c r="C41" s="406" t="s">
        <v>842</v>
      </c>
      <c r="D41" s="318"/>
      <c r="E41" s="318"/>
      <c r="F41" s="336"/>
      <c r="I41" s="318"/>
      <c r="J41" s="318"/>
      <c r="K41" s="318"/>
    </row>
    <row r="42" spans="1:11" s="316" customFormat="1" x14ac:dyDescent="0.25">
      <c r="A42" s="318" t="s">
        <v>1178</v>
      </c>
      <c r="B42" s="336"/>
      <c r="C42" s="341"/>
      <c r="D42" s="318"/>
      <c r="E42" s="318"/>
      <c r="F42" s="336"/>
      <c r="I42" s="318"/>
      <c r="J42" s="318"/>
      <c r="K42" s="318"/>
    </row>
    <row r="43" spans="1:11" s="316" customFormat="1" x14ac:dyDescent="0.25">
      <c r="A43" s="318" t="s">
        <v>1179</v>
      </c>
      <c r="B43" s="336"/>
      <c r="C43" s="341"/>
      <c r="D43" s="318"/>
      <c r="E43" s="318"/>
      <c r="F43" s="336"/>
      <c r="I43" s="318"/>
      <c r="J43" s="318"/>
      <c r="K43" s="318"/>
    </row>
    <row r="44" spans="1:11" s="316" customFormat="1" ht="15" customHeight="1" x14ac:dyDescent="0.25">
      <c r="A44" s="337"/>
      <c r="B44" s="338" t="s">
        <v>461</v>
      </c>
      <c r="C44" s="399" t="s">
        <v>1180</v>
      </c>
      <c r="D44" s="337" t="s">
        <v>462</v>
      </c>
      <c r="E44" s="339"/>
      <c r="F44" s="340" t="s">
        <v>463</v>
      </c>
      <c r="G44" s="340" t="s">
        <v>464</v>
      </c>
      <c r="I44" s="318"/>
      <c r="J44" s="318"/>
      <c r="K44" s="318"/>
    </row>
    <row r="45" spans="1:11" s="316" customFormat="1" x14ac:dyDescent="0.25">
      <c r="A45" s="318" t="s">
        <v>465</v>
      </c>
      <c r="B45" s="342" t="s">
        <v>466</v>
      </c>
      <c r="C45" s="343">
        <v>0.08</v>
      </c>
      <c r="D45" s="343">
        <v>0.19219279634821862</v>
      </c>
      <c r="E45" s="318"/>
      <c r="F45" s="343">
        <v>0</v>
      </c>
      <c r="G45" s="343" t="s">
        <v>842</v>
      </c>
      <c r="I45" s="318"/>
      <c r="J45" s="318"/>
      <c r="K45" s="318"/>
    </row>
    <row r="46" spans="1:11" s="316" customFormat="1" x14ac:dyDescent="0.25">
      <c r="A46" s="318" t="s">
        <v>1041</v>
      </c>
      <c r="B46" s="371" t="s">
        <v>1042</v>
      </c>
      <c r="C46" s="365" t="s">
        <v>842</v>
      </c>
      <c r="D46" s="318"/>
      <c r="E46" s="318"/>
      <c r="F46" s="318"/>
      <c r="G46" s="318"/>
      <c r="I46" s="318"/>
      <c r="J46" s="318"/>
      <c r="K46" s="318"/>
    </row>
    <row r="47" spans="1:11" s="316" customFormat="1" x14ac:dyDescent="0.25">
      <c r="A47" s="318" t="s">
        <v>1043</v>
      </c>
      <c r="B47" s="371" t="s">
        <v>1044</v>
      </c>
      <c r="C47" s="318" t="s">
        <v>1560</v>
      </c>
      <c r="D47" s="318" t="s">
        <v>1561</v>
      </c>
      <c r="E47" s="318"/>
      <c r="F47" s="318"/>
      <c r="G47" s="318"/>
      <c r="I47" s="318"/>
      <c r="J47" s="318"/>
      <c r="K47" s="318"/>
    </row>
    <row r="48" spans="1:11" s="316" customFormat="1" x14ac:dyDescent="0.25">
      <c r="A48" s="318" t="s">
        <v>1181</v>
      </c>
      <c r="B48" s="336"/>
      <c r="C48" s="318"/>
      <c r="D48" s="318"/>
      <c r="E48" s="318"/>
      <c r="F48" s="318"/>
      <c r="G48" s="318"/>
      <c r="I48" s="318"/>
      <c r="J48" s="318"/>
      <c r="K48" s="318"/>
    </row>
    <row r="49" spans="1:11" s="316" customFormat="1" x14ac:dyDescent="0.25">
      <c r="A49" s="318" t="s">
        <v>1182</v>
      </c>
      <c r="B49" s="336"/>
      <c r="C49" s="318"/>
      <c r="D49" s="318"/>
      <c r="E49" s="318"/>
      <c r="F49" s="318"/>
      <c r="G49" s="318"/>
      <c r="I49" s="318"/>
      <c r="J49" s="318"/>
      <c r="K49" s="318"/>
    </row>
    <row r="50" spans="1:11" s="316" customFormat="1" x14ac:dyDescent="0.25">
      <c r="A50" s="318" t="s">
        <v>1183</v>
      </c>
      <c r="B50" s="336"/>
      <c r="C50" s="318"/>
      <c r="D50" s="318"/>
      <c r="E50" s="318"/>
      <c r="F50" s="318"/>
      <c r="G50" s="318"/>
      <c r="I50" s="318"/>
      <c r="J50" s="318"/>
      <c r="K50" s="318"/>
    </row>
    <row r="51" spans="1:11" s="316" customFormat="1" x14ac:dyDescent="0.25">
      <c r="A51" s="318" t="s">
        <v>1184</v>
      </c>
      <c r="B51" s="336"/>
      <c r="C51" s="318"/>
      <c r="D51" s="318"/>
      <c r="E51" s="318"/>
      <c r="F51" s="318"/>
      <c r="G51" s="318"/>
      <c r="I51" s="318"/>
      <c r="J51" s="318"/>
      <c r="K51" s="318"/>
    </row>
    <row r="52" spans="1:11" s="316" customFormat="1" ht="15" customHeight="1" x14ac:dyDescent="0.25">
      <c r="A52" s="337"/>
      <c r="B52" s="338" t="s">
        <v>467</v>
      </c>
      <c r="C52" s="337" t="s">
        <v>457</v>
      </c>
      <c r="D52" s="337"/>
      <c r="E52" s="339"/>
      <c r="F52" s="340" t="s">
        <v>468</v>
      </c>
      <c r="G52" s="340"/>
      <c r="I52" s="318"/>
      <c r="J52" s="318"/>
      <c r="K52" s="318"/>
    </row>
    <row r="53" spans="1:11" s="316" customFormat="1" x14ac:dyDescent="0.25">
      <c r="A53" s="318" t="s">
        <v>469</v>
      </c>
      <c r="B53" s="336" t="s">
        <v>470</v>
      </c>
      <c r="C53" s="341">
        <v>3867.2427589499998</v>
      </c>
      <c r="D53" s="318"/>
      <c r="E53" s="341"/>
      <c r="F53" s="343">
        <v>0.83879050692394685</v>
      </c>
      <c r="G53" s="344"/>
      <c r="I53" s="318"/>
      <c r="J53" s="318"/>
      <c r="K53" s="318"/>
    </row>
    <row r="54" spans="1:11" s="316" customFormat="1" x14ac:dyDescent="0.25">
      <c r="A54" s="318" t="s">
        <v>471</v>
      </c>
      <c r="B54" s="336" t="s">
        <v>472</v>
      </c>
      <c r="C54" s="341">
        <v>0</v>
      </c>
      <c r="D54" s="318"/>
      <c r="E54" s="341"/>
      <c r="F54" s="343">
        <v>0</v>
      </c>
      <c r="G54" s="344"/>
      <c r="I54" s="318"/>
      <c r="J54" s="318"/>
      <c r="K54" s="318"/>
    </row>
    <row r="55" spans="1:11" s="316" customFormat="1" x14ac:dyDescent="0.25">
      <c r="A55" s="318" t="s">
        <v>473</v>
      </c>
      <c r="B55" s="336" t="s">
        <v>474</v>
      </c>
      <c r="C55" s="341">
        <v>0</v>
      </c>
      <c r="D55" s="318"/>
      <c r="E55" s="341"/>
      <c r="F55" s="343">
        <v>0</v>
      </c>
      <c r="G55" s="344"/>
      <c r="I55" s="318"/>
      <c r="J55" s="318"/>
      <c r="K55" s="318"/>
    </row>
    <row r="56" spans="1:11" s="316" customFormat="1" x14ac:dyDescent="0.25">
      <c r="A56" s="318" t="s">
        <v>475</v>
      </c>
      <c r="B56" s="336" t="s">
        <v>476</v>
      </c>
      <c r="C56" s="341">
        <v>743.25620000000004</v>
      </c>
      <c r="D56" s="318"/>
      <c r="E56" s="341"/>
      <c r="F56" s="343">
        <v>0.16120949307605309</v>
      </c>
      <c r="G56" s="344"/>
      <c r="I56" s="318"/>
      <c r="J56" s="318"/>
      <c r="K56" s="318"/>
    </row>
    <row r="57" spans="1:11" s="316" customFormat="1" x14ac:dyDescent="0.25">
      <c r="A57" s="318" t="s">
        <v>477</v>
      </c>
      <c r="B57" s="318" t="s">
        <v>9</v>
      </c>
      <c r="C57" s="341">
        <v>0</v>
      </c>
      <c r="D57" s="318"/>
      <c r="E57" s="341"/>
      <c r="F57" s="343">
        <v>0</v>
      </c>
      <c r="G57" s="344"/>
      <c r="I57" s="345"/>
      <c r="J57" s="345"/>
      <c r="K57" s="318"/>
    </row>
    <row r="58" spans="1:11" s="316" customFormat="1" x14ac:dyDescent="0.25">
      <c r="A58" s="318" t="s">
        <v>478</v>
      </c>
      <c r="B58" s="346" t="s">
        <v>10</v>
      </c>
      <c r="C58" s="341">
        <v>4610.4989589500001</v>
      </c>
      <c r="D58" s="341"/>
      <c r="E58" s="341"/>
      <c r="F58" s="343">
        <v>1</v>
      </c>
      <c r="G58" s="344"/>
      <c r="I58" s="318"/>
      <c r="J58" s="318"/>
      <c r="K58" s="318"/>
    </row>
    <row r="59" spans="1:11" s="316" customFormat="1" x14ac:dyDescent="0.25">
      <c r="A59" s="318" t="s">
        <v>1185</v>
      </c>
      <c r="B59" s="400"/>
      <c r="C59" s="341"/>
      <c r="D59" s="341"/>
      <c r="E59" s="341"/>
      <c r="F59" s="343"/>
      <c r="G59" s="344"/>
      <c r="I59" s="318"/>
      <c r="J59" s="318"/>
      <c r="K59" s="318"/>
    </row>
    <row r="60" spans="1:11" s="316" customFormat="1" x14ac:dyDescent="0.25">
      <c r="A60" s="318" t="s">
        <v>1186</v>
      </c>
      <c r="B60" s="400"/>
      <c r="C60" s="341"/>
      <c r="D60" s="341"/>
      <c r="E60" s="341"/>
      <c r="F60" s="343"/>
      <c r="G60" s="344"/>
      <c r="I60" s="318"/>
      <c r="J60" s="318"/>
      <c r="K60" s="318"/>
    </row>
    <row r="61" spans="1:11" s="316" customFormat="1" x14ac:dyDescent="0.25">
      <c r="A61" s="318" t="s">
        <v>1187</v>
      </c>
      <c r="B61" s="400"/>
      <c r="C61" s="341"/>
      <c r="D61" s="341"/>
      <c r="E61" s="341"/>
      <c r="F61" s="343"/>
      <c r="G61" s="344"/>
      <c r="I61" s="318"/>
      <c r="J61" s="318"/>
      <c r="K61" s="318"/>
    </row>
    <row r="62" spans="1:11" s="316" customFormat="1" x14ac:dyDescent="0.25">
      <c r="A62" s="318" t="s">
        <v>1188</v>
      </c>
      <c r="B62" s="400"/>
      <c r="C62" s="341"/>
      <c r="D62" s="341"/>
      <c r="E62" s="341"/>
      <c r="F62" s="343"/>
      <c r="G62" s="344"/>
      <c r="I62" s="318"/>
      <c r="J62" s="318"/>
      <c r="K62" s="318"/>
    </row>
    <row r="63" spans="1:11" s="316" customFormat="1" x14ac:dyDescent="0.25">
      <c r="A63" s="318" t="s">
        <v>1189</v>
      </c>
      <c r="B63" s="400"/>
      <c r="C63" s="341"/>
      <c r="D63" s="341"/>
      <c r="E63" s="341"/>
      <c r="F63" s="343"/>
      <c r="G63" s="344"/>
      <c r="I63" s="318"/>
      <c r="J63" s="318"/>
      <c r="K63" s="318"/>
    </row>
    <row r="64" spans="1:11" s="316" customFormat="1" x14ac:dyDescent="0.25">
      <c r="A64" s="318" t="s">
        <v>1190</v>
      </c>
      <c r="B64" s="400"/>
      <c r="C64" s="341"/>
      <c r="D64" s="341"/>
      <c r="E64" s="341"/>
      <c r="F64" s="343"/>
      <c r="G64" s="344"/>
      <c r="I64" s="318"/>
      <c r="J64" s="318"/>
      <c r="K64" s="318"/>
    </row>
    <row r="65" spans="1:11" s="316" customFormat="1" ht="15" customHeight="1" x14ac:dyDescent="0.25">
      <c r="A65" s="337"/>
      <c r="B65" s="338" t="s">
        <v>479</v>
      </c>
      <c r="C65" s="337" t="s">
        <v>1192</v>
      </c>
      <c r="D65" s="337" t="s">
        <v>1193</v>
      </c>
      <c r="E65" s="339"/>
      <c r="F65" s="340" t="s">
        <v>480</v>
      </c>
      <c r="G65" s="347" t="s">
        <v>481</v>
      </c>
      <c r="I65" s="318"/>
      <c r="J65" s="318"/>
      <c r="K65" s="318"/>
    </row>
    <row r="66" spans="1:11" s="316" customFormat="1" x14ac:dyDescent="0.25">
      <c r="A66" s="318" t="s">
        <v>482</v>
      </c>
      <c r="B66" s="336" t="s">
        <v>483</v>
      </c>
      <c r="C66" s="348">
        <v>20.331396864997419</v>
      </c>
      <c r="D66" s="318" t="s">
        <v>842</v>
      </c>
      <c r="E66" s="332"/>
      <c r="F66" s="349"/>
      <c r="G66" s="350"/>
      <c r="I66" s="318"/>
      <c r="J66" s="318"/>
      <c r="K66" s="318"/>
    </row>
    <row r="67" spans="1:11" s="316" customFormat="1" x14ac:dyDescent="0.25">
      <c r="A67" s="318"/>
      <c r="B67" s="336"/>
      <c r="C67" s="332"/>
      <c r="D67" s="332"/>
      <c r="E67" s="332"/>
      <c r="F67" s="350"/>
      <c r="G67" s="350"/>
      <c r="I67" s="318"/>
      <c r="J67" s="318"/>
      <c r="K67" s="318"/>
    </row>
    <row r="68" spans="1:11" s="316" customFormat="1" x14ac:dyDescent="0.25">
      <c r="A68" s="318"/>
      <c r="B68" s="336" t="s">
        <v>1191</v>
      </c>
      <c r="C68" s="394"/>
      <c r="D68" s="394"/>
      <c r="E68" s="394"/>
      <c r="F68" s="350"/>
      <c r="G68" s="350"/>
      <c r="I68" s="318"/>
      <c r="J68" s="318"/>
      <c r="K68" s="318"/>
    </row>
    <row r="69" spans="1:11" s="316" customFormat="1" x14ac:dyDescent="0.25">
      <c r="A69" s="318"/>
      <c r="B69" s="336" t="s">
        <v>484</v>
      </c>
      <c r="C69" s="318"/>
      <c r="D69" s="318"/>
      <c r="E69" s="332"/>
      <c r="F69" s="350"/>
      <c r="G69" s="350"/>
      <c r="I69" s="318"/>
      <c r="J69" s="318"/>
      <c r="K69" s="318"/>
    </row>
    <row r="70" spans="1:11" s="316" customFormat="1" x14ac:dyDescent="0.25">
      <c r="A70" s="318" t="s">
        <v>485</v>
      </c>
      <c r="B70" s="351" t="s">
        <v>486</v>
      </c>
      <c r="C70" s="341">
        <v>818.55426826999997</v>
      </c>
      <c r="D70" s="318" t="s">
        <v>842</v>
      </c>
      <c r="E70" s="352">
        <v>0</v>
      </c>
      <c r="F70" s="352">
        <v>0.17754136277933186</v>
      </c>
      <c r="G70" s="352" t="s">
        <v>1570</v>
      </c>
      <c r="I70" s="318"/>
      <c r="J70" s="318"/>
      <c r="K70" s="318"/>
    </row>
    <row r="71" spans="1:11" s="316" customFormat="1" x14ac:dyDescent="0.25">
      <c r="A71" s="318" t="s">
        <v>487</v>
      </c>
      <c r="B71" s="351" t="s">
        <v>488</v>
      </c>
      <c r="C71" s="341">
        <v>200.72249253999999</v>
      </c>
      <c r="D71" s="318" t="s">
        <v>842</v>
      </c>
      <c r="E71" s="351"/>
      <c r="F71" s="352">
        <v>4.3535958759744885E-2</v>
      </c>
      <c r="G71" s="352" t="s">
        <v>1570</v>
      </c>
      <c r="I71" s="318"/>
      <c r="J71" s="318"/>
      <c r="K71" s="318"/>
    </row>
    <row r="72" spans="1:11" s="316" customFormat="1" x14ac:dyDescent="0.25">
      <c r="A72" s="318" t="s">
        <v>489</v>
      </c>
      <c r="B72" s="351" t="s">
        <v>490</v>
      </c>
      <c r="C72" s="341">
        <v>204.32573593000001</v>
      </c>
      <c r="D72" s="318" t="s">
        <v>842</v>
      </c>
      <c r="E72" s="351"/>
      <c r="F72" s="352">
        <v>4.4317488789804182E-2</v>
      </c>
      <c r="G72" s="352" t="s">
        <v>1570</v>
      </c>
      <c r="I72" s="318"/>
      <c r="J72" s="318"/>
      <c r="K72" s="318"/>
    </row>
    <row r="73" spans="1:11" s="316" customFormat="1" x14ac:dyDescent="0.25">
      <c r="A73" s="318" t="s">
        <v>491</v>
      </c>
      <c r="B73" s="351" t="s">
        <v>492</v>
      </c>
      <c r="C73" s="341">
        <v>208.14896443000001</v>
      </c>
      <c r="D73" s="318" t="s">
        <v>842</v>
      </c>
      <c r="E73" s="351"/>
      <c r="F73" s="352">
        <v>4.5146732768387758E-2</v>
      </c>
      <c r="G73" s="352" t="s">
        <v>1570</v>
      </c>
      <c r="I73" s="318"/>
      <c r="J73" s="318"/>
      <c r="K73" s="318"/>
    </row>
    <row r="74" spans="1:11" s="316" customFormat="1" x14ac:dyDescent="0.25">
      <c r="A74" s="318" t="s">
        <v>493</v>
      </c>
      <c r="B74" s="351" t="s">
        <v>494</v>
      </c>
      <c r="C74" s="341">
        <v>198.13836903000001</v>
      </c>
      <c r="D74" s="318" t="s">
        <v>842</v>
      </c>
      <c r="E74" s="351"/>
      <c r="F74" s="352">
        <v>4.2975472024363061E-2</v>
      </c>
      <c r="G74" s="352" t="s">
        <v>1570</v>
      </c>
      <c r="I74" s="318"/>
      <c r="J74" s="318"/>
      <c r="K74" s="318"/>
    </row>
    <row r="75" spans="1:11" s="316" customFormat="1" x14ac:dyDescent="0.25">
      <c r="A75" s="318" t="s">
        <v>495</v>
      </c>
      <c r="B75" s="351" t="s">
        <v>496</v>
      </c>
      <c r="C75" s="341">
        <v>879.41393748000007</v>
      </c>
      <c r="D75" s="318" t="s">
        <v>842</v>
      </c>
      <c r="E75" s="351"/>
      <c r="F75" s="352">
        <v>0.19074159766745866</v>
      </c>
      <c r="G75" s="352" t="s">
        <v>1570</v>
      </c>
      <c r="I75" s="318"/>
      <c r="J75" s="318"/>
      <c r="K75" s="318"/>
    </row>
    <row r="76" spans="1:11" s="316" customFormat="1" x14ac:dyDescent="0.25">
      <c r="A76" s="318" t="s">
        <v>497</v>
      </c>
      <c r="B76" s="351" t="s">
        <v>498</v>
      </c>
      <c r="C76" s="341">
        <v>2101.1951912999998</v>
      </c>
      <c r="D76" s="318" t="s">
        <v>842</v>
      </c>
      <c r="E76" s="351"/>
      <c r="F76" s="352">
        <v>0.45574138721090962</v>
      </c>
      <c r="G76" s="352" t="s">
        <v>1570</v>
      </c>
      <c r="I76" s="318"/>
      <c r="J76" s="318"/>
      <c r="K76" s="318"/>
    </row>
    <row r="77" spans="1:11" s="316" customFormat="1" x14ac:dyDescent="0.25">
      <c r="A77" s="318" t="s">
        <v>499</v>
      </c>
      <c r="B77" s="353" t="s">
        <v>10</v>
      </c>
      <c r="C77" s="341">
        <v>4610.4989589799998</v>
      </c>
      <c r="D77" s="318">
        <v>0</v>
      </c>
      <c r="E77" s="336"/>
      <c r="F77" s="352">
        <v>1</v>
      </c>
      <c r="G77" s="352">
        <v>0</v>
      </c>
      <c r="I77" s="318"/>
      <c r="J77" s="318"/>
      <c r="K77" s="318"/>
    </row>
    <row r="78" spans="1:11" s="316" customFormat="1" x14ac:dyDescent="0.25">
      <c r="A78" s="318" t="s">
        <v>1194</v>
      </c>
      <c r="B78" s="377"/>
      <c r="C78" s="318"/>
      <c r="D78" s="318"/>
      <c r="E78" s="336"/>
      <c r="F78" s="352"/>
      <c r="G78" s="352"/>
      <c r="I78" s="318"/>
      <c r="J78" s="318"/>
      <c r="K78" s="318"/>
    </row>
    <row r="79" spans="1:11" s="316" customFormat="1" x14ac:dyDescent="0.25">
      <c r="A79" s="318" t="s">
        <v>1195</v>
      </c>
      <c r="B79" s="377"/>
      <c r="C79" s="318"/>
      <c r="D79" s="318"/>
      <c r="E79" s="336"/>
      <c r="F79" s="352"/>
      <c r="G79" s="352"/>
      <c r="I79" s="318"/>
      <c r="J79" s="318"/>
      <c r="K79" s="318"/>
    </row>
    <row r="80" spans="1:11" s="316" customFormat="1" x14ac:dyDescent="0.25">
      <c r="A80" s="318" t="s">
        <v>1196</v>
      </c>
      <c r="B80" s="377"/>
      <c r="C80" s="318"/>
      <c r="D80" s="318"/>
      <c r="E80" s="336"/>
      <c r="F80" s="352"/>
      <c r="G80" s="352"/>
      <c r="I80" s="318"/>
      <c r="J80" s="318"/>
      <c r="K80" s="318"/>
    </row>
    <row r="81" spans="1:11" s="316" customFormat="1" x14ac:dyDescent="0.25">
      <c r="A81" s="318" t="s">
        <v>1197</v>
      </c>
      <c r="B81" s="377"/>
      <c r="C81" s="318"/>
      <c r="D81" s="318"/>
      <c r="E81" s="336"/>
      <c r="F81" s="352"/>
      <c r="G81" s="352"/>
      <c r="I81" s="318"/>
      <c r="J81" s="318"/>
      <c r="K81" s="318"/>
    </row>
    <row r="82" spans="1:11" s="316" customFormat="1" x14ac:dyDescent="0.25">
      <c r="A82" s="318" t="s">
        <v>1198</v>
      </c>
      <c r="B82" s="377"/>
      <c r="C82" s="318"/>
      <c r="D82" s="318"/>
      <c r="E82" s="336"/>
      <c r="F82" s="352"/>
      <c r="G82" s="352"/>
      <c r="I82" s="318"/>
      <c r="J82" s="318"/>
      <c r="K82" s="318"/>
    </row>
    <row r="83" spans="1:11" s="316" customFormat="1" x14ac:dyDescent="0.25">
      <c r="A83" s="318" t="s">
        <v>1199</v>
      </c>
      <c r="B83" s="353"/>
      <c r="C83" s="318"/>
      <c r="D83" s="318"/>
      <c r="E83" s="336"/>
      <c r="F83" s="352"/>
      <c r="G83" s="352"/>
      <c r="I83" s="318"/>
      <c r="J83" s="318"/>
      <c r="K83" s="318"/>
    </row>
    <row r="84" spans="1:11" s="316" customFormat="1" x14ac:dyDescent="0.25">
      <c r="A84" s="318" t="s">
        <v>1200</v>
      </c>
      <c r="B84" s="353"/>
      <c r="C84" s="318"/>
      <c r="D84" s="318"/>
      <c r="E84" s="336"/>
      <c r="F84" s="352"/>
      <c r="G84" s="352"/>
      <c r="I84" s="318"/>
      <c r="J84" s="318"/>
      <c r="K84" s="318"/>
    </row>
    <row r="85" spans="1:11" s="316" customFormat="1" x14ac:dyDescent="0.25">
      <c r="A85" s="318" t="s">
        <v>1201</v>
      </c>
      <c r="B85" s="353"/>
      <c r="C85" s="318"/>
      <c r="D85" s="318"/>
      <c r="E85" s="336"/>
      <c r="F85" s="352"/>
      <c r="G85" s="352"/>
      <c r="I85" s="318"/>
      <c r="J85" s="318"/>
      <c r="K85" s="318"/>
    </row>
    <row r="86" spans="1:11" s="316" customFormat="1" x14ac:dyDescent="0.25">
      <c r="A86" s="318" t="s">
        <v>1202</v>
      </c>
      <c r="B86" s="353"/>
      <c r="C86" s="318"/>
      <c r="D86" s="318"/>
      <c r="E86" s="336"/>
      <c r="F86" s="352"/>
      <c r="G86" s="352"/>
      <c r="I86" s="318"/>
      <c r="J86" s="318"/>
      <c r="K86" s="318"/>
    </row>
    <row r="87" spans="1:11" s="316" customFormat="1" x14ac:dyDescent="0.25">
      <c r="A87" s="318" t="s">
        <v>1203</v>
      </c>
      <c r="B87" s="353"/>
      <c r="C87" s="318"/>
      <c r="D87" s="318"/>
      <c r="E87" s="336"/>
      <c r="F87" s="352"/>
      <c r="G87" s="352"/>
      <c r="I87" s="318"/>
      <c r="J87" s="318"/>
      <c r="K87" s="318"/>
    </row>
    <row r="88" spans="1:11" s="316" customFormat="1" ht="15" customHeight="1" x14ac:dyDescent="0.25">
      <c r="A88" s="337"/>
      <c r="B88" s="338" t="s">
        <v>500</v>
      </c>
      <c r="C88" s="337" t="s">
        <v>1204</v>
      </c>
      <c r="D88" s="337" t="s">
        <v>1205</v>
      </c>
      <c r="E88" s="339"/>
      <c r="F88" s="340" t="s">
        <v>501</v>
      </c>
      <c r="G88" s="337" t="s">
        <v>502</v>
      </c>
      <c r="I88" s="318"/>
      <c r="J88" s="318"/>
      <c r="K88" s="318"/>
    </row>
    <row r="89" spans="1:11" s="316" customFormat="1" x14ac:dyDescent="0.25">
      <c r="A89" s="318" t="s">
        <v>503</v>
      </c>
      <c r="B89" s="336" t="s">
        <v>483</v>
      </c>
      <c r="C89" s="341">
        <v>29.393036504729977</v>
      </c>
      <c r="D89" s="341" t="s">
        <v>842</v>
      </c>
      <c r="E89" s="332"/>
      <c r="F89" s="349"/>
      <c r="G89" s="350"/>
      <c r="I89" s="318"/>
      <c r="J89" s="318"/>
      <c r="K89" s="318"/>
    </row>
    <row r="90" spans="1:11" s="316" customFormat="1" x14ac:dyDescent="0.25">
      <c r="A90" s="318"/>
      <c r="B90" s="336"/>
      <c r="C90" s="332"/>
      <c r="D90" s="332"/>
      <c r="E90" s="332"/>
      <c r="F90" s="350"/>
      <c r="G90" s="350"/>
      <c r="I90" s="318"/>
      <c r="J90" s="318"/>
      <c r="K90" s="318"/>
    </row>
    <row r="91" spans="1:11" s="316" customFormat="1" x14ac:dyDescent="0.25">
      <c r="A91" s="318"/>
      <c r="B91" s="336" t="s">
        <v>1206</v>
      </c>
      <c r="C91" s="394"/>
      <c r="D91" s="394"/>
      <c r="E91" s="394"/>
      <c r="F91" s="350"/>
      <c r="G91" s="350"/>
      <c r="I91" s="318"/>
      <c r="J91" s="318"/>
      <c r="K91" s="318"/>
    </row>
    <row r="92" spans="1:11" s="316" customFormat="1" x14ac:dyDescent="0.25">
      <c r="A92" s="318" t="s">
        <v>504</v>
      </c>
      <c r="B92" s="336" t="s">
        <v>484</v>
      </c>
      <c r="C92" s="318"/>
      <c r="D92" s="318"/>
      <c r="E92" s="332"/>
      <c r="F92" s="350"/>
      <c r="G92" s="350"/>
      <c r="I92" s="318"/>
      <c r="J92" s="318"/>
      <c r="K92" s="318"/>
    </row>
    <row r="93" spans="1:11" s="316" customFormat="1" x14ac:dyDescent="0.25">
      <c r="A93" s="318" t="s">
        <v>505</v>
      </c>
      <c r="B93" s="351" t="s">
        <v>486</v>
      </c>
      <c r="C93" s="341">
        <v>0</v>
      </c>
      <c r="D93" s="341" t="s">
        <v>842</v>
      </c>
      <c r="E93" s="351"/>
      <c r="F93" s="352">
        <v>0</v>
      </c>
      <c r="G93" s="352" t="s">
        <v>1570</v>
      </c>
      <c r="I93" s="318"/>
      <c r="J93" s="318"/>
      <c r="K93" s="318"/>
    </row>
    <row r="94" spans="1:11" s="316" customFormat="1" x14ac:dyDescent="0.25">
      <c r="A94" s="318" t="s">
        <v>506</v>
      </c>
      <c r="B94" s="351" t="s">
        <v>488</v>
      </c>
      <c r="C94" s="341">
        <v>0.58709041999999989</v>
      </c>
      <c r="D94" s="341" t="s">
        <v>842</v>
      </c>
      <c r="E94" s="351"/>
      <c r="F94" s="352">
        <v>1.518111110664803E-4</v>
      </c>
      <c r="G94" s="352" t="s">
        <v>1570</v>
      </c>
      <c r="I94" s="318"/>
      <c r="J94" s="318"/>
      <c r="K94" s="318"/>
    </row>
    <row r="95" spans="1:11" s="316" customFormat="1" x14ac:dyDescent="0.25">
      <c r="A95" s="318" t="s">
        <v>507</v>
      </c>
      <c r="B95" s="351" t="s">
        <v>490</v>
      </c>
      <c r="C95" s="341">
        <v>8.948600650000003</v>
      </c>
      <c r="D95" s="341" t="s">
        <v>842</v>
      </c>
      <c r="E95" s="351"/>
      <c r="F95" s="352">
        <v>2.3139485177883306E-3</v>
      </c>
      <c r="G95" s="352" t="s">
        <v>1570</v>
      </c>
      <c r="I95" s="318"/>
      <c r="J95" s="318"/>
      <c r="K95" s="318"/>
    </row>
    <row r="96" spans="1:11" s="316" customFormat="1" x14ac:dyDescent="0.25">
      <c r="A96" s="318" t="s">
        <v>508</v>
      </c>
      <c r="B96" s="351" t="s">
        <v>492</v>
      </c>
      <c r="C96" s="341">
        <v>2.9525419799999999</v>
      </c>
      <c r="D96" s="341" t="s">
        <v>842</v>
      </c>
      <c r="E96" s="351"/>
      <c r="F96" s="352">
        <v>7.6347469347945701E-4</v>
      </c>
      <c r="G96" s="352" t="s">
        <v>1570</v>
      </c>
      <c r="I96" s="318"/>
      <c r="J96" s="318"/>
      <c r="K96" s="318"/>
    </row>
    <row r="97" spans="1:14" s="316" customFormat="1" x14ac:dyDescent="0.25">
      <c r="A97" s="318" t="s">
        <v>509</v>
      </c>
      <c r="B97" s="351" t="s">
        <v>494</v>
      </c>
      <c r="C97" s="341">
        <v>2.7641469500000002</v>
      </c>
      <c r="D97" s="341" t="s">
        <v>842</v>
      </c>
      <c r="E97" s="351"/>
      <c r="F97" s="352">
        <v>7.1475909899964445E-4</v>
      </c>
      <c r="G97" s="352" t="s">
        <v>1570</v>
      </c>
      <c r="I97" s="318"/>
      <c r="J97" s="318"/>
      <c r="K97" s="318"/>
    </row>
    <row r="98" spans="1:14" s="316" customFormat="1" x14ac:dyDescent="0.25">
      <c r="A98" s="318" t="s">
        <v>510</v>
      </c>
      <c r="B98" s="351" t="s">
        <v>496</v>
      </c>
      <c r="C98" s="341">
        <v>285.31008536000002</v>
      </c>
      <c r="D98" s="341" t="s">
        <v>842</v>
      </c>
      <c r="E98" s="351"/>
      <c r="F98" s="352">
        <v>7.3776099185835706E-2</v>
      </c>
      <c r="G98" s="352" t="s">
        <v>1570</v>
      </c>
      <c r="I98" s="318"/>
      <c r="J98" s="318"/>
      <c r="K98" s="318"/>
    </row>
    <row r="99" spans="1:14" x14ac:dyDescent="0.25">
      <c r="A99" s="318" t="s">
        <v>511</v>
      </c>
      <c r="B99" s="351" t="s">
        <v>498</v>
      </c>
      <c r="C99" s="341">
        <v>3566.6802935899982</v>
      </c>
      <c r="D99" s="341" t="s">
        <v>842</v>
      </c>
      <c r="E99" s="351"/>
      <c r="F99" s="352">
        <v>0.92227990739283028</v>
      </c>
      <c r="G99" s="352" t="s">
        <v>1570</v>
      </c>
      <c r="H99" s="316"/>
      <c r="L99" s="316"/>
      <c r="M99" s="316"/>
    </row>
    <row r="100" spans="1:14" x14ac:dyDescent="0.25">
      <c r="A100" s="318" t="s">
        <v>512</v>
      </c>
      <c r="B100" s="353" t="s">
        <v>10</v>
      </c>
      <c r="C100" s="341">
        <v>3867.2427589499985</v>
      </c>
      <c r="D100" s="341">
        <v>0</v>
      </c>
      <c r="E100" s="336"/>
      <c r="F100" s="352">
        <v>0.99999999999999989</v>
      </c>
      <c r="G100" s="352">
        <v>0</v>
      </c>
      <c r="H100" s="316"/>
      <c r="L100" s="316"/>
      <c r="M100" s="316"/>
    </row>
    <row r="101" spans="1:14" x14ac:dyDescent="0.25">
      <c r="A101" s="318" t="s">
        <v>1207</v>
      </c>
      <c r="B101" s="401"/>
      <c r="C101" s="341"/>
      <c r="D101" s="341"/>
      <c r="E101" s="336"/>
      <c r="F101" s="352"/>
      <c r="G101" s="352"/>
      <c r="H101" s="316"/>
      <c r="L101" s="316"/>
      <c r="M101" s="316"/>
    </row>
    <row r="102" spans="1:14" x14ac:dyDescent="0.25">
      <c r="A102" s="318" t="s">
        <v>1208</v>
      </c>
      <c r="B102" s="401"/>
      <c r="C102" s="341"/>
      <c r="D102" s="341"/>
      <c r="E102" s="336"/>
      <c r="F102" s="352"/>
      <c r="G102" s="352"/>
      <c r="H102" s="316"/>
      <c r="L102" s="316"/>
      <c r="M102" s="316"/>
    </row>
    <row r="103" spans="1:14" x14ac:dyDescent="0.25">
      <c r="A103" s="318" t="s">
        <v>1209</v>
      </c>
      <c r="B103" s="401"/>
      <c r="C103" s="341"/>
      <c r="D103" s="341"/>
      <c r="E103" s="336"/>
      <c r="F103" s="352"/>
      <c r="G103" s="352"/>
      <c r="H103" s="316"/>
      <c r="L103" s="316"/>
      <c r="M103" s="316"/>
    </row>
    <row r="104" spans="1:14" x14ac:dyDescent="0.25">
      <c r="A104" s="318" t="s">
        <v>1210</v>
      </c>
      <c r="B104" s="401"/>
      <c r="C104" s="341"/>
      <c r="D104" s="341"/>
      <c r="E104" s="336"/>
      <c r="F104" s="352"/>
      <c r="G104" s="352"/>
      <c r="H104" s="316"/>
      <c r="L104" s="316"/>
      <c r="M104" s="316"/>
    </row>
    <row r="105" spans="1:14" x14ac:dyDescent="0.25">
      <c r="A105" s="318" t="s">
        <v>1211</v>
      </c>
      <c r="B105" s="401"/>
      <c r="C105" s="341"/>
      <c r="D105" s="341"/>
      <c r="E105" s="336"/>
      <c r="F105" s="352"/>
      <c r="G105" s="352"/>
      <c r="H105" s="316"/>
      <c r="L105" s="316"/>
      <c r="M105" s="316"/>
    </row>
    <row r="106" spans="1:14" x14ac:dyDescent="0.25">
      <c r="A106" s="318" t="s">
        <v>1212</v>
      </c>
      <c r="B106" s="401"/>
      <c r="C106" s="341"/>
      <c r="D106" s="341"/>
      <c r="E106" s="336"/>
      <c r="F106" s="352"/>
      <c r="G106" s="352"/>
      <c r="H106" s="316"/>
      <c r="L106" s="316"/>
      <c r="M106" s="316"/>
    </row>
    <row r="107" spans="1:14" x14ac:dyDescent="0.25">
      <c r="A107" s="318" t="s">
        <v>1213</v>
      </c>
      <c r="B107" s="401"/>
      <c r="C107" s="341"/>
      <c r="D107" s="341"/>
      <c r="E107" s="336"/>
      <c r="F107" s="352"/>
      <c r="G107" s="352"/>
      <c r="H107" s="316"/>
      <c r="L107" s="316"/>
      <c r="M107" s="316"/>
    </row>
    <row r="108" spans="1:14" x14ac:dyDescent="0.25">
      <c r="A108" s="318" t="s">
        <v>1214</v>
      </c>
      <c r="B108" s="353"/>
      <c r="C108" s="341"/>
      <c r="D108" s="341"/>
      <c r="E108" s="336"/>
      <c r="F108" s="352"/>
      <c r="G108" s="352"/>
      <c r="H108" s="316"/>
      <c r="L108" s="316"/>
      <c r="M108" s="316"/>
    </row>
    <row r="109" spans="1:14" x14ac:dyDescent="0.25">
      <c r="A109" s="318" t="s">
        <v>1215</v>
      </c>
      <c r="B109" s="401"/>
      <c r="C109" s="341"/>
      <c r="D109" s="341"/>
      <c r="E109" s="336"/>
      <c r="F109" s="352"/>
      <c r="G109" s="352"/>
      <c r="H109" s="316"/>
      <c r="L109" s="316"/>
      <c r="M109" s="316"/>
    </row>
    <row r="110" spans="1:14" x14ac:dyDescent="0.25">
      <c r="A110" s="318" t="s">
        <v>1216</v>
      </c>
      <c r="B110" s="401"/>
      <c r="C110" s="341"/>
      <c r="D110" s="341"/>
      <c r="E110" s="336"/>
      <c r="F110" s="352"/>
      <c r="G110" s="352"/>
      <c r="H110" s="316"/>
      <c r="L110" s="316"/>
      <c r="M110" s="316"/>
    </row>
    <row r="111" spans="1:14" ht="15" customHeight="1" x14ac:dyDescent="0.25">
      <c r="A111" s="337"/>
      <c r="B111" s="338" t="s">
        <v>513</v>
      </c>
      <c r="C111" s="340" t="s">
        <v>514</v>
      </c>
      <c r="D111" s="340" t="s">
        <v>515</v>
      </c>
      <c r="E111" s="339"/>
      <c r="F111" s="340" t="s">
        <v>516</v>
      </c>
      <c r="G111" s="340" t="s">
        <v>517</v>
      </c>
      <c r="H111" s="316"/>
      <c r="L111" s="316"/>
      <c r="M111" s="316"/>
    </row>
    <row r="112" spans="1:14" s="358" customFormat="1" x14ac:dyDescent="0.25">
      <c r="A112" s="318" t="s">
        <v>518</v>
      </c>
      <c r="B112" s="336" t="s">
        <v>83</v>
      </c>
      <c r="C112" s="341">
        <v>0</v>
      </c>
      <c r="D112" s="341">
        <v>0</v>
      </c>
      <c r="E112" s="344"/>
      <c r="F112" s="352">
        <v>0</v>
      </c>
      <c r="G112" s="352">
        <v>0</v>
      </c>
      <c r="H112" s="316"/>
      <c r="I112" s="318"/>
      <c r="J112" s="318"/>
      <c r="K112" s="318"/>
      <c r="L112" s="316"/>
      <c r="M112" s="316"/>
      <c r="N112" s="316"/>
    </row>
    <row r="113" spans="1:14" s="358" customFormat="1" x14ac:dyDescent="0.25">
      <c r="A113" s="318" t="s">
        <v>519</v>
      </c>
      <c r="B113" s="336" t="s">
        <v>1550</v>
      </c>
      <c r="C113" s="341">
        <v>0</v>
      </c>
      <c r="D113" s="341">
        <v>0</v>
      </c>
      <c r="E113" s="344"/>
      <c r="F113" s="352">
        <v>0</v>
      </c>
      <c r="G113" s="352">
        <v>0</v>
      </c>
      <c r="H113" s="316"/>
      <c r="I113" s="318"/>
      <c r="J113" s="318"/>
      <c r="K113" s="318"/>
      <c r="L113" s="316"/>
      <c r="M113" s="316"/>
      <c r="N113" s="316"/>
    </row>
    <row r="114" spans="1:14" s="358" customFormat="1" x14ac:dyDescent="0.25">
      <c r="A114" s="318" t="s">
        <v>520</v>
      </c>
      <c r="B114" s="336" t="s">
        <v>526</v>
      </c>
      <c r="C114" s="341">
        <v>0</v>
      </c>
      <c r="D114" s="341">
        <v>0</v>
      </c>
      <c r="E114" s="344"/>
      <c r="F114" s="352">
        <v>0</v>
      </c>
      <c r="G114" s="352">
        <v>0</v>
      </c>
      <c r="H114" s="316"/>
      <c r="I114" s="318"/>
      <c r="J114" s="318"/>
      <c r="K114" s="318"/>
      <c r="L114" s="316"/>
      <c r="M114" s="316"/>
      <c r="N114" s="316"/>
    </row>
    <row r="115" spans="1:14" s="358" customFormat="1" x14ac:dyDescent="0.25">
      <c r="A115" s="318" t="s">
        <v>521</v>
      </c>
      <c r="B115" s="336" t="s">
        <v>1551</v>
      </c>
      <c r="C115" s="341">
        <v>0</v>
      </c>
      <c r="D115" s="341">
        <v>0</v>
      </c>
      <c r="E115" s="344"/>
      <c r="F115" s="352">
        <v>0</v>
      </c>
      <c r="G115" s="352">
        <v>0</v>
      </c>
      <c r="H115" s="316"/>
      <c r="I115" s="318"/>
      <c r="J115" s="318"/>
      <c r="K115" s="318"/>
      <c r="L115" s="316"/>
      <c r="M115" s="316"/>
      <c r="N115" s="316"/>
    </row>
    <row r="116" spans="1:14" s="358" customFormat="1" x14ac:dyDescent="0.25">
      <c r="A116" s="318" t="s">
        <v>522</v>
      </c>
      <c r="B116" s="336" t="s">
        <v>85</v>
      </c>
      <c r="C116" s="341">
        <v>0</v>
      </c>
      <c r="D116" s="341">
        <v>0</v>
      </c>
      <c r="E116" s="344"/>
      <c r="F116" s="352">
        <v>0</v>
      </c>
      <c r="G116" s="352">
        <v>0</v>
      </c>
      <c r="H116" s="316"/>
      <c r="I116" s="318"/>
      <c r="J116" s="318"/>
      <c r="K116" s="318"/>
      <c r="L116" s="316"/>
      <c r="M116" s="316"/>
      <c r="N116" s="316"/>
    </row>
    <row r="117" spans="1:14" s="358" customFormat="1" x14ac:dyDescent="0.25">
      <c r="A117" s="318" t="s">
        <v>523</v>
      </c>
      <c r="B117" s="336" t="s">
        <v>528</v>
      </c>
      <c r="C117" s="341">
        <v>0</v>
      </c>
      <c r="D117" s="341">
        <v>0</v>
      </c>
      <c r="E117" s="344"/>
      <c r="F117" s="352">
        <v>0</v>
      </c>
      <c r="G117" s="352">
        <v>0</v>
      </c>
      <c r="H117" s="316"/>
      <c r="I117" s="318"/>
      <c r="J117" s="318"/>
      <c r="K117" s="318"/>
      <c r="L117" s="316"/>
      <c r="M117" s="316"/>
      <c r="N117" s="316"/>
    </row>
    <row r="118" spans="1:14" x14ac:dyDescent="0.25">
      <c r="A118" s="318" t="s">
        <v>524</v>
      </c>
      <c r="B118" s="336" t="s">
        <v>82</v>
      </c>
      <c r="C118" s="341">
        <v>3867.2427590000002</v>
      </c>
      <c r="D118" s="341">
        <v>3867.2427590000002</v>
      </c>
      <c r="E118" s="344"/>
      <c r="F118" s="352">
        <v>1</v>
      </c>
      <c r="G118" s="352">
        <v>1</v>
      </c>
      <c r="H118" s="316"/>
      <c r="L118" s="316"/>
      <c r="M118" s="316"/>
    </row>
    <row r="119" spans="1:14" x14ac:dyDescent="0.25">
      <c r="A119" s="318" t="s">
        <v>525</v>
      </c>
      <c r="B119" s="336" t="s">
        <v>1552</v>
      </c>
      <c r="C119" s="341">
        <v>0</v>
      </c>
      <c r="D119" s="341">
        <v>0</v>
      </c>
      <c r="E119" s="344"/>
      <c r="F119" s="352">
        <v>0</v>
      </c>
      <c r="G119" s="352">
        <v>0</v>
      </c>
      <c r="H119" s="316"/>
      <c r="L119" s="316"/>
      <c r="M119" s="316"/>
    </row>
    <row r="120" spans="1:14" x14ac:dyDescent="0.25">
      <c r="A120" s="318" t="s">
        <v>527</v>
      </c>
      <c r="B120" s="336" t="s">
        <v>531</v>
      </c>
      <c r="C120" s="341">
        <v>0</v>
      </c>
      <c r="D120" s="341">
        <v>0</v>
      </c>
      <c r="E120" s="344"/>
      <c r="F120" s="352">
        <v>0</v>
      </c>
      <c r="G120" s="352">
        <v>0</v>
      </c>
      <c r="H120" s="316"/>
      <c r="L120" s="316"/>
      <c r="M120" s="316"/>
    </row>
    <row r="121" spans="1:14" x14ac:dyDescent="0.25">
      <c r="A121" s="318" t="s">
        <v>529</v>
      </c>
      <c r="B121" s="336" t="s">
        <v>1553</v>
      </c>
      <c r="C121" s="341">
        <v>0</v>
      </c>
      <c r="D121" s="341">
        <v>0</v>
      </c>
      <c r="E121" s="344"/>
      <c r="F121" s="352">
        <v>0</v>
      </c>
      <c r="G121" s="352">
        <v>0</v>
      </c>
      <c r="H121" s="316"/>
      <c r="L121" s="316"/>
      <c r="M121" s="316"/>
    </row>
    <row r="122" spans="1:14" x14ac:dyDescent="0.25">
      <c r="A122" s="318" t="s">
        <v>530</v>
      </c>
      <c r="B122" s="336" t="s">
        <v>533</v>
      </c>
      <c r="C122" s="341">
        <v>0</v>
      </c>
      <c r="D122" s="341">
        <v>0</v>
      </c>
      <c r="E122" s="344"/>
      <c r="F122" s="352">
        <v>0</v>
      </c>
      <c r="G122" s="352">
        <v>0</v>
      </c>
      <c r="H122" s="316"/>
      <c r="L122" s="316"/>
      <c r="M122" s="316"/>
    </row>
    <row r="123" spans="1:14" x14ac:dyDescent="0.25">
      <c r="A123" s="318" t="s">
        <v>532</v>
      </c>
      <c r="B123" s="336" t="s">
        <v>86</v>
      </c>
      <c r="C123" s="341">
        <v>0</v>
      </c>
      <c r="D123" s="341">
        <v>0</v>
      </c>
      <c r="E123" s="344"/>
      <c r="F123" s="352">
        <v>0</v>
      </c>
      <c r="G123" s="352">
        <v>0</v>
      </c>
      <c r="H123" s="316"/>
      <c r="L123" s="316"/>
      <c r="M123" s="316"/>
    </row>
    <row r="124" spans="1:14" x14ac:dyDescent="0.25">
      <c r="A124" s="318" t="s">
        <v>534</v>
      </c>
      <c r="B124" s="336" t="s">
        <v>1554</v>
      </c>
      <c r="C124" s="341">
        <v>0</v>
      </c>
      <c r="D124" s="341">
        <v>0</v>
      </c>
      <c r="E124" s="344"/>
      <c r="F124" s="352">
        <v>0</v>
      </c>
      <c r="G124" s="352">
        <v>0</v>
      </c>
      <c r="H124" s="316"/>
      <c r="L124" s="316"/>
      <c r="M124" s="316"/>
    </row>
    <row r="125" spans="1:14" x14ac:dyDescent="0.25">
      <c r="A125" s="318" t="s">
        <v>535</v>
      </c>
      <c r="B125" s="336" t="s">
        <v>84</v>
      </c>
      <c r="C125" s="341">
        <v>0</v>
      </c>
      <c r="D125" s="341">
        <v>0</v>
      </c>
      <c r="E125" s="344"/>
      <c r="F125" s="352">
        <v>0</v>
      </c>
      <c r="G125" s="352">
        <v>0</v>
      </c>
      <c r="H125" s="316"/>
      <c r="L125" s="316"/>
      <c r="M125" s="316"/>
    </row>
    <row r="126" spans="1:14" x14ac:dyDescent="0.25">
      <c r="A126" s="318" t="s">
        <v>537</v>
      </c>
      <c r="B126" s="336" t="s">
        <v>536</v>
      </c>
      <c r="C126" s="341">
        <v>0</v>
      </c>
      <c r="D126" s="341">
        <v>0</v>
      </c>
      <c r="E126" s="344"/>
      <c r="F126" s="352">
        <v>0</v>
      </c>
      <c r="G126" s="352">
        <v>0</v>
      </c>
      <c r="H126" s="316"/>
      <c r="L126" s="316"/>
      <c r="M126" s="316"/>
    </row>
    <row r="127" spans="1:14" x14ac:dyDescent="0.25">
      <c r="A127" s="318" t="s">
        <v>538</v>
      </c>
      <c r="B127" s="351" t="s">
        <v>251</v>
      </c>
      <c r="C127" s="341">
        <v>0</v>
      </c>
      <c r="D127" s="341">
        <v>0</v>
      </c>
      <c r="E127" s="344"/>
      <c r="F127" s="352">
        <v>0</v>
      </c>
      <c r="G127" s="352">
        <v>0</v>
      </c>
      <c r="H127" s="316"/>
      <c r="L127" s="316"/>
      <c r="M127" s="316"/>
    </row>
    <row r="128" spans="1:14" x14ac:dyDescent="0.25">
      <c r="A128" s="318" t="s">
        <v>1555</v>
      </c>
      <c r="B128" s="341" t="s">
        <v>9</v>
      </c>
      <c r="C128" s="341">
        <v>0</v>
      </c>
      <c r="D128" s="341">
        <v>0</v>
      </c>
      <c r="E128" s="344"/>
      <c r="F128" s="352">
        <v>0</v>
      </c>
      <c r="G128" s="352">
        <v>0</v>
      </c>
      <c r="H128" s="316"/>
      <c r="L128" s="316"/>
      <c r="M128" s="316"/>
    </row>
    <row r="129" spans="1:14" x14ac:dyDescent="0.25">
      <c r="A129" s="318" t="s">
        <v>1556</v>
      </c>
      <c r="B129" s="402" t="s">
        <v>10</v>
      </c>
      <c r="C129" s="341">
        <v>3867.2427590000002</v>
      </c>
      <c r="D129" s="341">
        <v>3867.2427590000002</v>
      </c>
      <c r="E129" s="344"/>
      <c r="F129" s="352">
        <v>1</v>
      </c>
      <c r="G129" s="352">
        <v>1</v>
      </c>
      <c r="H129" s="316"/>
      <c r="L129" s="316"/>
      <c r="M129" s="316"/>
    </row>
    <row r="130" spans="1:14" x14ac:dyDescent="0.25">
      <c r="A130" s="318" t="s">
        <v>1217</v>
      </c>
      <c r="B130" s="402"/>
      <c r="C130" s="341"/>
      <c r="D130" s="341"/>
      <c r="E130" s="336"/>
      <c r="F130" s="352"/>
      <c r="G130" s="352"/>
      <c r="H130" s="316"/>
      <c r="L130" s="316"/>
      <c r="M130" s="316"/>
    </row>
    <row r="131" spans="1:14" x14ac:dyDescent="0.25">
      <c r="A131" s="318" t="s">
        <v>1218</v>
      </c>
      <c r="B131" s="402"/>
      <c r="C131" s="341"/>
      <c r="D131" s="341"/>
      <c r="E131" s="336"/>
      <c r="F131" s="352"/>
      <c r="G131" s="352"/>
      <c r="H131" s="316"/>
      <c r="L131" s="316"/>
      <c r="M131" s="316"/>
    </row>
    <row r="132" spans="1:14" x14ac:dyDescent="0.25">
      <c r="A132" s="318" t="s">
        <v>1219</v>
      </c>
      <c r="B132" s="402"/>
      <c r="C132" s="341"/>
      <c r="D132" s="341"/>
      <c r="E132" s="336"/>
      <c r="F132" s="352"/>
      <c r="G132" s="352"/>
      <c r="H132" s="316"/>
      <c r="L132" s="316"/>
      <c r="M132" s="316"/>
    </row>
    <row r="133" spans="1:14" x14ac:dyDescent="0.25">
      <c r="A133" s="318" t="s">
        <v>1220</v>
      </c>
      <c r="B133" s="402"/>
      <c r="C133" s="341"/>
      <c r="D133" s="341"/>
      <c r="E133" s="336"/>
      <c r="F133" s="352"/>
      <c r="G133" s="352"/>
      <c r="H133" s="316"/>
      <c r="L133" s="316"/>
      <c r="M133" s="316"/>
    </row>
    <row r="134" spans="1:14" x14ac:dyDescent="0.25">
      <c r="A134" s="318" t="s">
        <v>1221</v>
      </c>
      <c r="B134" s="402"/>
      <c r="C134" s="341"/>
      <c r="D134" s="341"/>
      <c r="E134" s="336"/>
      <c r="F134" s="352"/>
      <c r="G134" s="352"/>
      <c r="H134" s="316"/>
      <c r="L134" s="316"/>
      <c r="M134" s="316"/>
    </row>
    <row r="135" spans="1:14" x14ac:dyDescent="0.25">
      <c r="A135" s="318" t="s">
        <v>1222</v>
      </c>
      <c r="B135" s="402"/>
      <c r="C135" s="341"/>
      <c r="D135" s="341"/>
      <c r="E135" s="336"/>
      <c r="F135" s="352"/>
      <c r="G135" s="352"/>
      <c r="H135" s="316"/>
      <c r="L135" s="316"/>
      <c r="M135" s="316"/>
    </row>
    <row r="136" spans="1:14" x14ac:dyDescent="0.25">
      <c r="A136" s="318" t="s">
        <v>1223</v>
      </c>
      <c r="B136" s="402"/>
      <c r="C136" s="341"/>
      <c r="D136" s="341"/>
      <c r="E136" s="336"/>
      <c r="F136" s="352"/>
      <c r="G136" s="352"/>
      <c r="H136" s="316"/>
      <c r="L136" s="316"/>
      <c r="M136" s="316"/>
    </row>
    <row r="137" spans="1:14" ht="15" customHeight="1" x14ac:dyDescent="0.25">
      <c r="A137" s="337"/>
      <c r="B137" s="338" t="s">
        <v>539</v>
      </c>
      <c r="C137" s="340" t="s">
        <v>514</v>
      </c>
      <c r="D137" s="340" t="s">
        <v>515</v>
      </c>
      <c r="E137" s="339"/>
      <c r="F137" s="340" t="s">
        <v>516</v>
      </c>
      <c r="G137" s="340" t="s">
        <v>517</v>
      </c>
      <c r="H137" s="316"/>
      <c r="L137" s="316"/>
      <c r="M137" s="316"/>
    </row>
    <row r="138" spans="1:14" s="358" customFormat="1" x14ac:dyDescent="0.25">
      <c r="A138" s="318" t="s">
        <v>540</v>
      </c>
      <c r="B138" s="336" t="s">
        <v>83</v>
      </c>
      <c r="C138" s="341">
        <v>0</v>
      </c>
      <c r="D138" s="341">
        <v>0</v>
      </c>
      <c r="E138" s="344"/>
      <c r="F138" s="352">
        <v>0</v>
      </c>
      <c r="G138" s="352">
        <v>0</v>
      </c>
      <c r="H138" s="316"/>
      <c r="I138" s="318"/>
      <c r="J138" s="318"/>
      <c r="K138" s="318"/>
      <c r="L138" s="316"/>
      <c r="M138" s="316"/>
      <c r="N138" s="316"/>
    </row>
    <row r="139" spans="1:14" s="358" customFormat="1" x14ac:dyDescent="0.25">
      <c r="A139" s="318" t="s">
        <v>541</v>
      </c>
      <c r="B139" s="336" t="s">
        <v>1550</v>
      </c>
      <c r="C139" s="341">
        <v>0</v>
      </c>
      <c r="D139" s="341">
        <v>0</v>
      </c>
      <c r="E139" s="344"/>
      <c r="F139" s="352">
        <v>0</v>
      </c>
      <c r="G139" s="352">
        <v>0</v>
      </c>
      <c r="H139" s="316"/>
      <c r="I139" s="318"/>
      <c r="J139" s="318"/>
      <c r="K139" s="318"/>
      <c r="L139" s="316"/>
      <c r="M139" s="316"/>
      <c r="N139" s="316"/>
    </row>
    <row r="140" spans="1:14" s="358" customFormat="1" x14ac:dyDescent="0.25">
      <c r="A140" s="318" t="s">
        <v>542</v>
      </c>
      <c r="B140" s="336" t="s">
        <v>526</v>
      </c>
      <c r="C140" s="341">
        <v>0</v>
      </c>
      <c r="D140" s="341">
        <v>0</v>
      </c>
      <c r="E140" s="344"/>
      <c r="F140" s="352">
        <v>0</v>
      </c>
      <c r="G140" s="352">
        <v>0</v>
      </c>
      <c r="H140" s="316"/>
      <c r="I140" s="318"/>
      <c r="J140" s="318"/>
      <c r="K140" s="318"/>
      <c r="L140" s="316"/>
      <c r="M140" s="316"/>
      <c r="N140" s="316"/>
    </row>
    <row r="141" spans="1:14" s="358" customFormat="1" x14ac:dyDescent="0.25">
      <c r="A141" s="318" t="s">
        <v>543</v>
      </c>
      <c r="B141" s="336" t="s">
        <v>1551</v>
      </c>
      <c r="C141" s="341">
        <v>0</v>
      </c>
      <c r="D141" s="341">
        <v>0</v>
      </c>
      <c r="E141" s="344"/>
      <c r="F141" s="352">
        <v>0</v>
      </c>
      <c r="G141" s="352">
        <v>0</v>
      </c>
      <c r="H141" s="316"/>
      <c r="I141" s="318"/>
      <c r="J141" s="318"/>
      <c r="K141" s="318"/>
      <c r="L141" s="316"/>
      <c r="M141" s="316"/>
      <c r="N141" s="316"/>
    </row>
    <row r="142" spans="1:14" s="358" customFormat="1" x14ac:dyDescent="0.25">
      <c r="A142" s="318" t="s">
        <v>544</v>
      </c>
      <c r="B142" s="336" t="s">
        <v>85</v>
      </c>
      <c r="C142" s="341">
        <v>0</v>
      </c>
      <c r="D142" s="341">
        <v>0</v>
      </c>
      <c r="E142" s="344"/>
      <c r="F142" s="352">
        <v>0</v>
      </c>
      <c r="G142" s="352">
        <v>0</v>
      </c>
      <c r="H142" s="316"/>
      <c r="I142" s="318"/>
      <c r="J142" s="318"/>
      <c r="K142" s="318"/>
      <c r="L142" s="316"/>
      <c r="M142" s="316"/>
      <c r="N142" s="316"/>
    </row>
    <row r="143" spans="1:14" s="358" customFormat="1" x14ac:dyDescent="0.25">
      <c r="A143" s="318" t="s">
        <v>545</v>
      </c>
      <c r="B143" s="336" t="s">
        <v>528</v>
      </c>
      <c r="C143" s="341">
        <v>0</v>
      </c>
      <c r="D143" s="341">
        <v>0</v>
      </c>
      <c r="E143" s="336"/>
      <c r="F143" s="352">
        <v>0</v>
      </c>
      <c r="G143" s="352">
        <v>0</v>
      </c>
      <c r="H143" s="316"/>
      <c r="I143" s="318"/>
      <c r="J143" s="318"/>
      <c r="K143" s="318"/>
      <c r="L143" s="316"/>
      <c r="M143" s="316"/>
      <c r="N143" s="316"/>
    </row>
    <row r="144" spans="1:14" x14ac:dyDescent="0.25">
      <c r="A144" s="318" t="s">
        <v>546</v>
      </c>
      <c r="B144" s="336" t="s">
        <v>82</v>
      </c>
      <c r="C144" s="341">
        <v>3867.2427589499976</v>
      </c>
      <c r="D144" s="341">
        <v>3867.2427589499976</v>
      </c>
      <c r="E144" s="336"/>
      <c r="F144" s="352">
        <v>1</v>
      </c>
      <c r="G144" s="352">
        <v>1</v>
      </c>
      <c r="H144" s="316"/>
      <c r="L144" s="316"/>
      <c r="M144" s="316"/>
    </row>
    <row r="145" spans="1:13" x14ac:dyDescent="0.25">
      <c r="A145" s="318" t="s">
        <v>547</v>
      </c>
      <c r="B145" s="336" t="s">
        <v>1552</v>
      </c>
      <c r="C145" s="341">
        <v>0</v>
      </c>
      <c r="D145" s="341">
        <v>0</v>
      </c>
      <c r="E145" s="336"/>
      <c r="F145" s="352">
        <v>0</v>
      </c>
      <c r="G145" s="352">
        <v>0</v>
      </c>
      <c r="H145" s="316"/>
      <c r="L145" s="316"/>
      <c r="M145" s="316"/>
    </row>
    <row r="146" spans="1:13" x14ac:dyDescent="0.25">
      <c r="A146" s="318" t="s">
        <v>548</v>
      </c>
      <c r="B146" s="336" t="s">
        <v>531</v>
      </c>
      <c r="C146" s="341">
        <v>0</v>
      </c>
      <c r="D146" s="341">
        <v>0</v>
      </c>
      <c r="E146" s="336"/>
      <c r="F146" s="352">
        <v>0</v>
      </c>
      <c r="G146" s="352">
        <v>0</v>
      </c>
      <c r="H146" s="316"/>
      <c r="L146" s="316"/>
      <c r="M146" s="316"/>
    </row>
    <row r="147" spans="1:13" s="316" customFormat="1" x14ac:dyDescent="0.25">
      <c r="A147" s="318" t="s">
        <v>549</v>
      </c>
      <c r="B147" s="336" t="s">
        <v>1553</v>
      </c>
      <c r="C147" s="341">
        <v>0</v>
      </c>
      <c r="D147" s="341">
        <v>0</v>
      </c>
      <c r="E147" s="336"/>
      <c r="F147" s="352">
        <v>0</v>
      </c>
      <c r="G147" s="352">
        <v>0</v>
      </c>
      <c r="I147" s="318"/>
      <c r="J147" s="318"/>
      <c r="K147" s="318"/>
    </row>
    <row r="148" spans="1:13" s="316" customFormat="1" x14ac:dyDescent="0.25">
      <c r="A148" s="318" t="s">
        <v>550</v>
      </c>
      <c r="B148" s="336" t="s">
        <v>533</v>
      </c>
      <c r="C148" s="341">
        <v>0</v>
      </c>
      <c r="D148" s="341">
        <v>0</v>
      </c>
      <c r="E148" s="336"/>
      <c r="F148" s="352">
        <v>0</v>
      </c>
      <c r="G148" s="352">
        <v>0</v>
      </c>
      <c r="I148" s="318"/>
      <c r="J148" s="318"/>
      <c r="K148" s="318"/>
    </row>
    <row r="149" spans="1:13" s="316" customFormat="1" x14ac:dyDescent="0.25">
      <c r="A149" s="318" t="s">
        <v>551</v>
      </c>
      <c r="B149" s="336" t="s">
        <v>86</v>
      </c>
      <c r="C149" s="341">
        <v>0</v>
      </c>
      <c r="D149" s="341">
        <v>0</v>
      </c>
      <c r="E149" s="336"/>
      <c r="F149" s="352">
        <v>0</v>
      </c>
      <c r="G149" s="352">
        <v>0</v>
      </c>
      <c r="I149" s="318"/>
      <c r="J149" s="318"/>
      <c r="K149" s="318"/>
    </row>
    <row r="150" spans="1:13" s="316" customFormat="1" x14ac:dyDescent="0.25">
      <c r="A150" s="318" t="s">
        <v>552</v>
      </c>
      <c r="B150" s="336" t="s">
        <v>1554</v>
      </c>
      <c r="C150" s="341">
        <v>0</v>
      </c>
      <c r="D150" s="341">
        <v>0</v>
      </c>
      <c r="E150" s="336"/>
      <c r="F150" s="352">
        <v>0</v>
      </c>
      <c r="G150" s="352">
        <v>0</v>
      </c>
      <c r="I150" s="318"/>
      <c r="J150" s="318"/>
      <c r="K150" s="318"/>
    </row>
    <row r="151" spans="1:13" s="316" customFormat="1" x14ac:dyDescent="0.25">
      <c r="A151" s="318" t="s">
        <v>553</v>
      </c>
      <c r="B151" s="336" t="s">
        <v>84</v>
      </c>
      <c r="C151" s="341">
        <v>0</v>
      </c>
      <c r="D151" s="341">
        <v>0</v>
      </c>
      <c r="E151" s="336"/>
      <c r="F151" s="352">
        <v>0</v>
      </c>
      <c r="G151" s="352">
        <v>0</v>
      </c>
      <c r="I151" s="318"/>
      <c r="J151" s="318"/>
      <c r="K151" s="318"/>
    </row>
    <row r="152" spans="1:13" s="316" customFormat="1" x14ac:dyDescent="0.25">
      <c r="A152" s="318" t="s">
        <v>554</v>
      </c>
      <c r="B152" s="336" t="s">
        <v>536</v>
      </c>
      <c r="C152" s="341">
        <v>0</v>
      </c>
      <c r="D152" s="341">
        <v>0</v>
      </c>
      <c r="E152" s="336"/>
      <c r="F152" s="352">
        <v>0</v>
      </c>
      <c r="G152" s="352">
        <v>0</v>
      </c>
      <c r="I152" s="318"/>
      <c r="J152" s="318"/>
      <c r="K152" s="318"/>
    </row>
    <row r="153" spans="1:13" s="316" customFormat="1" x14ac:dyDescent="0.25">
      <c r="A153" s="318" t="s">
        <v>555</v>
      </c>
      <c r="B153" s="351" t="s">
        <v>251</v>
      </c>
      <c r="C153" s="341">
        <v>0</v>
      </c>
      <c r="D153" s="341">
        <v>0</v>
      </c>
      <c r="E153" s="336"/>
      <c r="F153" s="352">
        <v>0</v>
      </c>
      <c r="G153" s="352">
        <v>0</v>
      </c>
      <c r="I153" s="318"/>
      <c r="J153" s="318"/>
      <c r="K153" s="318"/>
    </row>
    <row r="154" spans="1:13" s="316" customFormat="1" x14ac:dyDescent="0.25">
      <c r="A154" s="318" t="s">
        <v>1557</v>
      </c>
      <c r="B154" s="341" t="s">
        <v>9</v>
      </c>
      <c r="C154" s="341">
        <v>0</v>
      </c>
      <c r="D154" s="341">
        <v>0</v>
      </c>
      <c r="E154" s="336"/>
      <c r="F154" s="352">
        <v>0</v>
      </c>
      <c r="G154" s="352">
        <v>0</v>
      </c>
      <c r="I154" s="318"/>
      <c r="J154" s="318"/>
      <c r="K154" s="318"/>
    </row>
    <row r="155" spans="1:13" s="316" customFormat="1" x14ac:dyDescent="0.25">
      <c r="A155" s="318" t="s">
        <v>1558</v>
      </c>
      <c r="B155" s="402" t="s">
        <v>10</v>
      </c>
      <c r="C155" s="341">
        <v>3867.2427589499976</v>
      </c>
      <c r="D155" s="341">
        <v>3867.2427589499976</v>
      </c>
      <c r="E155" s="336"/>
      <c r="F155" s="352">
        <v>1</v>
      </c>
      <c r="G155" s="352">
        <v>1</v>
      </c>
      <c r="I155" s="318"/>
      <c r="J155" s="318"/>
      <c r="K155" s="318"/>
    </row>
    <row r="156" spans="1:13" s="316" customFormat="1" x14ac:dyDescent="0.25">
      <c r="A156" s="318" t="s">
        <v>1224</v>
      </c>
      <c r="B156" s="402"/>
      <c r="C156" s="341"/>
      <c r="D156" s="341"/>
      <c r="E156" s="336"/>
      <c r="F156" s="343"/>
      <c r="G156" s="343"/>
      <c r="I156" s="318"/>
      <c r="J156" s="318"/>
      <c r="K156" s="318"/>
    </row>
    <row r="157" spans="1:13" s="316" customFormat="1" x14ac:dyDescent="0.25">
      <c r="A157" s="318" t="s">
        <v>1225</v>
      </c>
      <c r="B157" s="402"/>
      <c r="C157" s="341"/>
      <c r="D157" s="341"/>
      <c r="E157" s="336"/>
      <c r="F157" s="343"/>
      <c r="G157" s="343"/>
      <c r="I157" s="318"/>
      <c r="J157" s="318"/>
      <c r="K157" s="318"/>
    </row>
    <row r="158" spans="1:13" s="316" customFormat="1" x14ac:dyDescent="0.25">
      <c r="A158" s="318" t="s">
        <v>1226</v>
      </c>
      <c r="B158" s="402"/>
      <c r="C158" s="341"/>
      <c r="D158" s="341"/>
      <c r="E158" s="336"/>
      <c r="F158" s="343"/>
      <c r="G158" s="343"/>
      <c r="I158" s="318"/>
      <c r="J158" s="318"/>
      <c r="K158" s="318"/>
    </row>
    <row r="159" spans="1:13" s="316" customFormat="1" x14ac:dyDescent="0.25">
      <c r="A159" s="318" t="s">
        <v>1227</v>
      </c>
      <c r="B159" s="402"/>
      <c r="C159" s="341"/>
      <c r="D159" s="341"/>
      <c r="E159" s="336"/>
      <c r="F159" s="343"/>
      <c r="G159" s="343"/>
      <c r="I159" s="318"/>
      <c r="J159" s="318"/>
      <c r="K159" s="318"/>
    </row>
    <row r="160" spans="1:13" s="316" customFormat="1" x14ac:dyDescent="0.25">
      <c r="A160" s="318" t="s">
        <v>1228</v>
      </c>
      <c r="B160" s="402"/>
      <c r="C160" s="341"/>
      <c r="D160" s="341"/>
      <c r="E160" s="336"/>
      <c r="F160" s="343"/>
      <c r="G160" s="343"/>
      <c r="I160" s="318"/>
      <c r="J160" s="318"/>
      <c r="K160" s="318"/>
    </row>
    <row r="161" spans="1:11" s="316" customFormat="1" x14ac:dyDescent="0.25">
      <c r="A161" s="318" t="s">
        <v>1229</v>
      </c>
      <c r="B161" s="402"/>
      <c r="C161" s="341"/>
      <c r="D161" s="341"/>
      <c r="E161" s="336"/>
      <c r="F161" s="343"/>
      <c r="G161" s="343"/>
      <c r="I161" s="318"/>
      <c r="J161" s="318"/>
      <c r="K161" s="318"/>
    </row>
    <row r="162" spans="1:11" s="316" customFormat="1" x14ac:dyDescent="0.25">
      <c r="A162" s="318" t="s">
        <v>1230</v>
      </c>
      <c r="B162" s="402"/>
      <c r="C162" s="341"/>
      <c r="D162" s="341"/>
      <c r="E162" s="336"/>
      <c r="F162" s="343"/>
      <c r="G162" s="343"/>
      <c r="I162" s="318"/>
      <c r="J162" s="318"/>
      <c r="K162" s="318"/>
    </row>
    <row r="163" spans="1:11" s="316" customFormat="1" ht="15" customHeight="1" x14ac:dyDescent="0.25">
      <c r="A163" s="337"/>
      <c r="B163" s="338" t="s">
        <v>556</v>
      </c>
      <c r="C163" s="359" t="s">
        <v>514</v>
      </c>
      <c r="D163" s="359" t="s">
        <v>515</v>
      </c>
      <c r="E163" s="359">
        <v>0</v>
      </c>
      <c r="F163" s="359" t="s">
        <v>516</v>
      </c>
      <c r="G163" s="359" t="s">
        <v>517</v>
      </c>
      <c r="I163" s="318"/>
      <c r="J163" s="318"/>
      <c r="K163" s="318"/>
    </row>
    <row r="164" spans="1:11" s="316" customFormat="1" x14ac:dyDescent="0.25">
      <c r="A164" s="318" t="s">
        <v>558</v>
      </c>
      <c r="B164" s="316" t="s">
        <v>559</v>
      </c>
      <c r="C164" s="341">
        <v>3867.2427589499976</v>
      </c>
      <c r="D164" s="341">
        <v>3867.2427589499976</v>
      </c>
      <c r="E164" s="360"/>
      <c r="F164" s="361">
        <v>1</v>
      </c>
      <c r="G164" s="361">
        <v>1</v>
      </c>
      <c r="I164" s="318"/>
      <c r="J164" s="318"/>
      <c r="K164" s="318"/>
    </row>
    <row r="165" spans="1:11" s="316" customFormat="1" x14ac:dyDescent="0.25">
      <c r="A165" s="318" t="s">
        <v>560</v>
      </c>
      <c r="B165" s="316" t="s">
        <v>561</v>
      </c>
      <c r="C165" s="341">
        <v>0</v>
      </c>
      <c r="D165" s="341">
        <v>0</v>
      </c>
      <c r="E165" s="360"/>
      <c r="F165" s="361">
        <v>0</v>
      </c>
      <c r="G165" s="361">
        <v>0</v>
      </c>
      <c r="I165" s="318"/>
      <c r="J165" s="318"/>
      <c r="K165" s="318"/>
    </row>
    <row r="166" spans="1:11" s="316" customFormat="1" x14ac:dyDescent="0.25">
      <c r="A166" s="318" t="s">
        <v>562</v>
      </c>
      <c r="B166" s="318" t="s">
        <v>9</v>
      </c>
      <c r="C166" s="341">
        <v>0</v>
      </c>
      <c r="D166" s="341">
        <v>0</v>
      </c>
      <c r="E166" s="318"/>
      <c r="F166" s="361">
        <v>0</v>
      </c>
      <c r="G166" s="361">
        <v>0</v>
      </c>
      <c r="I166" s="318"/>
      <c r="J166" s="318"/>
      <c r="K166" s="318"/>
    </row>
    <row r="167" spans="1:11" s="316" customFormat="1" x14ac:dyDescent="0.25">
      <c r="A167" s="318" t="s">
        <v>563</v>
      </c>
      <c r="B167" s="362" t="s">
        <v>10</v>
      </c>
      <c r="C167" s="341">
        <v>3867.2427589499976</v>
      </c>
      <c r="D167" s="341">
        <v>3867.2427589499976</v>
      </c>
      <c r="E167" s="360"/>
      <c r="F167" s="361">
        <v>1</v>
      </c>
      <c r="G167" s="361">
        <v>1</v>
      </c>
      <c r="I167" s="318"/>
      <c r="J167" s="318"/>
      <c r="K167" s="318"/>
    </row>
    <row r="168" spans="1:11" s="316" customFormat="1" x14ac:dyDescent="0.25">
      <c r="A168" s="318" t="s">
        <v>564</v>
      </c>
      <c r="I168" s="318"/>
      <c r="J168" s="318"/>
      <c r="K168" s="318"/>
    </row>
    <row r="169" spans="1:11" s="316" customFormat="1" x14ac:dyDescent="0.25">
      <c r="A169" s="318" t="s">
        <v>1231</v>
      </c>
      <c r="B169" s="362"/>
      <c r="C169" s="341"/>
      <c r="D169" s="363"/>
      <c r="E169" s="360"/>
      <c r="F169" s="361"/>
      <c r="G169" s="351"/>
      <c r="I169" s="318"/>
      <c r="J169" s="318"/>
      <c r="K169" s="318"/>
    </row>
    <row r="170" spans="1:11" s="316" customFormat="1" x14ac:dyDescent="0.25">
      <c r="A170" s="318" t="s">
        <v>1232</v>
      </c>
      <c r="B170" s="362"/>
      <c r="C170" s="341"/>
      <c r="D170" s="363"/>
      <c r="E170" s="360"/>
      <c r="F170" s="361"/>
      <c r="G170" s="351"/>
      <c r="I170" s="318"/>
      <c r="J170" s="318"/>
      <c r="K170" s="318"/>
    </row>
    <row r="171" spans="1:11" s="316" customFormat="1" x14ac:dyDescent="0.25">
      <c r="A171" s="318" t="s">
        <v>1233</v>
      </c>
      <c r="B171" s="362"/>
      <c r="C171" s="341"/>
      <c r="D171" s="363"/>
      <c r="E171" s="360"/>
      <c r="F171" s="361"/>
      <c r="G171" s="351"/>
      <c r="I171" s="318"/>
      <c r="J171" s="318"/>
      <c r="K171" s="318"/>
    </row>
    <row r="172" spans="1:11" s="316" customFormat="1" x14ac:dyDescent="0.25">
      <c r="A172" s="318" t="s">
        <v>1234</v>
      </c>
      <c r="B172" s="362"/>
      <c r="C172" s="341"/>
      <c r="D172" s="363"/>
      <c r="E172" s="360"/>
      <c r="F172" s="361"/>
      <c r="G172" s="351"/>
      <c r="I172" s="318"/>
      <c r="J172" s="318"/>
      <c r="K172" s="318"/>
    </row>
    <row r="173" spans="1:11" s="316" customFormat="1" ht="15" customHeight="1" x14ac:dyDescent="0.25">
      <c r="A173" s="337"/>
      <c r="B173" s="338" t="s">
        <v>565</v>
      </c>
      <c r="C173" s="337" t="s">
        <v>457</v>
      </c>
      <c r="D173" s="337"/>
      <c r="E173" s="339"/>
      <c r="F173" s="340" t="s">
        <v>566</v>
      </c>
      <c r="G173" s="340"/>
      <c r="I173" s="318"/>
      <c r="J173" s="318"/>
      <c r="K173" s="318"/>
    </row>
    <row r="174" spans="1:11" s="316" customFormat="1" ht="15" customHeight="1" x14ac:dyDescent="0.25">
      <c r="A174" s="318" t="s">
        <v>567</v>
      </c>
      <c r="B174" s="336" t="s">
        <v>568</v>
      </c>
      <c r="C174" s="341">
        <v>0</v>
      </c>
      <c r="D174" s="332"/>
      <c r="E174" s="324"/>
      <c r="F174" s="352">
        <v>0</v>
      </c>
      <c r="G174" s="344"/>
      <c r="I174" s="318"/>
      <c r="J174" s="318"/>
      <c r="K174" s="318"/>
    </row>
    <row r="175" spans="1:11" s="316" customFormat="1" x14ac:dyDescent="0.25">
      <c r="A175" s="318" t="s">
        <v>569</v>
      </c>
      <c r="B175" s="336" t="s">
        <v>570</v>
      </c>
      <c r="C175" s="341">
        <v>0</v>
      </c>
      <c r="D175" s="318"/>
      <c r="E175" s="357"/>
      <c r="F175" s="352">
        <v>0</v>
      </c>
      <c r="G175" s="344"/>
      <c r="I175" s="318"/>
      <c r="J175" s="318"/>
      <c r="K175" s="318"/>
    </row>
    <row r="176" spans="1:11" s="316" customFormat="1" x14ac:dyDescent="0.25">
      <c r="A176" s="318" t="s">
        <v>571</v>
      </c>
      <c r="B176" s="336" t="s">
        <v>572</v>
      </c>
      <c r="C176" s="341">
        <v>543.25620000000004</v>
      </c>
      <c r="D176" s="318"/>
      <c r="E176" s="357"/>
      <c r="F176" s="352">
        <v>0.7309137818157454</v>
      </c>
      <c r="G176" s="344"/>
      <c r="I176" s="318"/>
      <c r="J176" s="318"/>
      <c r="K176" s="318"/>
    </row>
    <row r="177" spans="1:11" s="316" customFormat="1" x14ac:dyDescent="0.25">
      <c r="A177" s="318" t="s">
        <v>573</v>
      </c>
      <c r="B177" s="336" t="s">
        <v>574</v>
      </c>
      <c r="C177" s="341">
        <v>200</v>
      </c>
      <c r="D177" s="318"/>
      <c r="E177" s="357"/>
      <c r="F177" s="352">
        <v>0.2690862181842546</v>
      </c>
      <c r="G177" s="344"/>
      <c r="I177" s="318"/>
      <c r="J177" s="318"/>
      <c r="K177" s="318"/>
    </row>
    <row r="178" spans="1:11" s="316" customFormat="1" x14ac:dyDescent="0.25">
      <c r="A178" s="318" t="s">
        <v>575</v>
      </c>
      <c r="B178" s="336" t="s">
        <v>9</v>
      </c>
      <c r="C178" s="341">
        <v>0</v>
      </c>
      <c r="D178" s="318"/>
      <c r="E178" s="357"/>
      <c r="F178" s="352">
        <v>0</v>
      </c>
      <c r="G178" s="344"/>
      <c r="I178" s="318"/>
      <c r="J178" s="318"/>
      <c r="K178" s="318"/>
    </row>
    <row r="179" spans="1:11" s="316" customFormat="1" x14ac:dyDescent="0.25">
      <c r="A179" s="318" t="s">
        <v>576</v>
      </c>
      <c r="B179" s="353" t="s">
        <v>10</v>
      </c>
      <c r="C179" s="341">
        <v>743.25620000000004</v>
      </c>
      <c r="D179" s="318"/>
      <c r="E179" s="357"/>
      <c r="F179" s="352">
        <v>1</v>
      </c>
      <c r="G179" s="344"/>
      <c r="I179" s="318"/>
      <c r="J179" s="318"/>
      <c r="K179" s="318"/>
    </row>
    <row r="180" spans="1:11" s="316" customFormat="1" x14ac:dyDescent="0.25">
      <c r="A180" s="318" t="s">
        <v>1235</v>
      </c>
      <c r="B180" s="402" t="s">
        <v>1571</v>
      </c>
      <c r="C180" s="406" t="s">
        <v>842</v>
      </c>
      <c r="D180" s="318"/>
      <c r="E180" s="357"/>
      <c r="F180" s="354"/>
      <c r="G180" s="344"/>
      <c r="I180" s="318"/>
      <c r="J180" s="318"/>
      <c r="K180" s="318"/>
    </row>
    <row r="181" spans="1:11" s="316" customFormat="1" ht="30" x14ac:dyDescent="0.25">
      <c r="A181" s="318" t="s">
        <v>1236</v>
      </c>
      <c r="B181" s="402" t="s">
        <v>1572</v>
      </c>
      <c r="C181" s="406" t="s">
        <v>842</v>
      </c>
      <c r="D181" s="318"/>
      <c r="E181" s="357"/>
      <c r="F181" s="354"/>
      <c r="G181" s="344"/>
      <c r="I181" s="318"/>
      <c r="J181" s="318"/>
      <c r="K181" s="318"/>
    </row>
    <row r="182" spans="1:11" s="316" customFormat="1" ht="30" x14ac:dyDescent="0.25">
      <c r="A182" s="318" t="s">
        <v>1237</v>
      </c>
      <c r="B182" s="402" t="s">
        <v>1573</v>
      </c>
      <c r="C182" s="406" t="s">
        <v>842</v>
      </c>
      <c r="D182" s="318"/>
      <c r="E182" s="357"/>
      <c r="F182" s="354"/>
      <c r="G182" s="344"/>
      <c r="I182" s="318"/>
      <c r="J182" s="318"/>
      <c r="K182" s="318"/>
    </row>
    <row r="183" spans="1:11" s="316" customFormat="1" x14ac:dyDescent="0.25">
      <c r="A183" s="318" t="s">
        <v>1238</v>
      </c>
      <c r="B183" s="402" t="s">
        <v>1574</v>
      </c>
      <c r="C183" s="406" t="s">
        <v>842</v>
      </c>
      <c r="D183" s="318"/>
      <c r="E183" s="357"/>
      <c r="F183" s="354"/>
      <c r="G183" s="344"/>
      <c r="I183" s="318"/>
      <c r="J183" s="318"/>
      <c r="K183" s="318"/>
    </row>
    <row r="184" spans="1:11" s="316" customFormat="1" ht="30" x14ac:dyDescent="0.25">
      <c r="A184" s="318" t="s">
        <v>1239</v>
      </c>
      <c r="B184" s="402" t="s">
        <v>1575</v>
      </c>
      <c r="C184" s="406" t="s">
        <v>842</v>
      </c>
      <c r="D184" s="318"/>
      <c r="E184" s="357"/>
      <c r="F184" s="354"/>
      <c r="G184" s="344"/>
      <c r="I184" s="318"/>
      <c r="J184" s="318"/>
      <c r="K184" s="318"/>
    </row>
    <row r="185" spans="1:11" s="316" customFormat="1" ht="30" x14ac:dyDescent="0.25">
      <c r="A185" s="318" t="s">
        <v>1240</v>
      </c>
      <c r="B185" s="402" t="s">
        <v>1576</v>
      </c>
      <c r="C185" s="406" t="s">
        <v>842</v>
      </c>
      <c r="D185" s="318"/>
      <c r="E185" s="357"/>
      <c r="F185" s="354"/>
      <c r="G185" s="344"/>
      <c r="I185" s="318"/>
      <c r="J185" s="318"/>
      <c r="K185" s="318"/>
    </row>
    <row r="186" spans="1:11" s="316" customFormat="1" x14ac:dyDescent="0.25">
      <c r="A186" s="318" t="s">
        <v>1241</v>
      </c>
      <c r="B186" s="402" t="s">
        <v>1577</v>
      </c>
      <c r="C186" s="406" t="s">
        <v>842</v>
      </c>
      <c r="D186" s="318"/>
      <c r="E186" s="357"/>
      <c r="F186" s="354"/>
      <c r="G186" s="344"/>
      <c r="I186" s="318"/>
      <c r="J186" s="318"/>
      <c r="K186" s="318"/>
    </row>
    <row r="187" spans="1:11" s="316" customFormat="1" x14ac:dyDescent="0.25">
      <c r="A187" s="318" t="s">
        <v>1242</v>
      </c>
      <c r="B187" s="402" t="s">
        <v>1578</v>
      </c>
      <c r="C187" s="406" t="s">
        <v>842</v>
      </c>
      <c r="D187" s="318"/>
      <c r="E187" s="357"/>
      <c r="F187" s="354"/>
      <c r="G187" s="344"/>
      <c r="I187" s="318"/>
      <c r="J187" s="318"/>
      <c r="K187" s="318"/>
    </row>
    <row r="188" spans="1:11" s="316" customFormat="1" x14ac:dyDescent="0.25">
      <c r="A188" s="318" t="s">
        <v>1243</v>
      </c>
      <c r="B188" s="400"/>
      <c r="C188" s="341"/>
      <c r="D188" s="318"/>
      <c r="E188" s="357"/>
      <c r="F188" s="354"/>
      <c r="G188" s="344"/>
      <c r="I188" s="318"/>
      <c r="J188" s="318"/>
      <c r="K188" s="318"/>
    </row>
    <row r="189" spans="1:11" s="316" customFormat="1" x14ac:dyDescent="0.25">
      <c r="A189" s="318" t="s">
        <v>1244</v>
      </c>
      <c r="B189" s="400"/>
      <c r="C189" s="341"/>
      <c r="D189" s="318"/>
      <c r="E189" s="357"/>
      <c r="F189" s="354"/>
      <c r="G189" s="344"/>
      <c r="I189" s="318"/>
      <c r="J189" s="318"/>
      <c r="K189" s="318"/>
    </row>
    <row r="190" spans="1:11" s="316" customFormat="1" x14ac:dyDescent="0.25">
      <c r="A190" s="318" t="s">
        <v>1245</v>
      </c>
      <c r="B190" s="400"/>
      <c r="C190" s="341"/>
      <c r="D190" s="318"/>
      <c r="E190" s="357"/>
      <c r="F190" s="354"/>
      <c r="G190" s="344"/>
      <c r="I190" s="318"/>
      <c r="J190" s="318"/>
      <c r="K190" s="318"/>
    </row>
    <row r="191" spans="1:11" s="316" customFormat="1" x14ac:dyDescent="0.25">
      <c r="A191" s="318" t="s">
        <v>1246</v>
      </c>
      <c r="B191" s="377"/>
      <c r="C191" s="341"/>
      <c r="D191" s="318"/>
      <c r="E191" s="357"/>
      <c r="F191" s="354"/>
      <c r="G191" s="344"/>
      <c r="I191" s="318"/>
      <c r="J191" s="318"/>
      <c r="K191" s="318"/>
    </row>
    <row r="192" spans="1:11" s="316" customFormat="1" ht="15" customHeight="1" x14ac:dyDescent="0.25">
      <c r="A192" s="337"/>
      <c r="B192" s="338" t="s">
        <v>577</v>
      </c>
      <c r="C192" s="337" t="s">
        <v>457</v>
      </c>
      <c r="D192" s="337"/>
      <c r="E192" s="339"/>
      <c r="F192" s="340" t="s">
        <v>566</v>
      </c>
      <c r="G192" s="340"/>
      <c r="I192" s="318"/>
      <c r="J192" s="318"/>
      <c r="K192" s="318"/>
    </row>
    <row r="193" spans="1:11" s="316" customFormat="1" x14ac:dyDescent="0.25">
      <c r="A193" s="318" t="s">
        <v>578</v>
      </c>
      <c r="B193" s="336" t="s">
        <v>579</v>
      </c>
      <c r="C193" s="341">
        <v>743.25620000000004</v>
      </c>
      <c r="D193" s="318"/>
      <c r="E193" s="341"/>
      <c r="F193" s="344">
        <v>1</v>
      </c>
      <c r="G193" s="344"/>
      <c r="I193" s="318"/>
      <c r="J193" s="318"/>
      <c r="K193" s="318"/>
    </row>
    <row r="194" spans="1:11" s="316" customFormat="1" x14ac:dyDescent="0.25">
      <c r="A194" s="318" t="s">
        <v>580</v>
      </c>
      <c r="B194" s="336" t="s">
        <v>581</v>
      </c>
      <c r="C194" s="341">
        <v>0</v>
      </c>
      <c r="D194" s="318"/>
      <c r="E194" s="357"/>
      <c r="F194" s="344">
        <v>0</v>
      </c>
      <c r="G194" s="357"/>
      <c r="I194" s="318"/>
      <c r="J194" s="318"/>
      <c r="K194" s="318"/>
    </row>
    <row r="195" spans="1:11" s="316" customFormat="1" x14ac:dyDescent="0.25">
      <c r="A195" s="318" t="s">
        <v>582</v>
      </c>
      <c r="B195" s="336" t="s">
        <v>583</v>
      </c>
      <c r="C195" s="341">
        <v>0</v>
      </c>
      <c r="D195" s="318"/>
      <c r="E195" s="357"/>
      <c r="F195" s="344">
        <v>0</v>
      </c>
      <c r="G195" s="357"/>
      <c r="I195" s="318"/>
      <c r="J195" s="318"/>
      <c r="K195" s="318"/>
    </row>
    <row r="196" spans="1:11" s="316" customFormat="1" x14ac:dyDescent="0.25">
      <c r="A196" s="318" t="s">
        <v>584</v>
      </c>
      <c r="B196" s="336" t="s">
        <v>585</v>
      </c>
      <c r="C196" s="341">
        <v>0</v>
      </c>
      <c r="D196" s="318"/>
      <c r="E196" s="357"/>
      <c r="F196" s="344">
        <v>0</v>
      </c>
      <c r="G196" s="357"/>
      <c r="I196" s="318"/>
      <c r="J196" s="318"/>
      <c r="K196" s="318"/>
    </row>
    <row r="197" spans="1:11" s="316" customFormat="1" x14ac:dyDescent="0.25">
      <c r="A197" s="318" t="s">
        <v>586</v>
      </c>
      <c r="B197" s="336" t="s">
        <v>587</v>
      </c>
      <c r="C197" s="341">
        <v>0</v>
      </c>
      <c r="D197" s="318"/>
      <c r="E197" s="357"/>
      <c r="F197" s="344">
        <v>0</v>
      </c>
      <c r="G197" s="357"/>
      <c r="I197" s="318"/>
      <c r="J197" s="318"/>
      <c r="K197" s="318"/>
    </row>
    <row r="198" spans="1:11" s="316" customFormat="1" x14ac:dyDescent="0.25">
      <c r="A198" s="318" t="s">
        <v>588</v>
      </c>
      <c r="B198" s="336" t="s">
        <v>589</v>
      </c>
      <c r="C198" s="341">
        <v>0</v>
      </c>
      <c r="D198" s="318"/>
      <c r="E198" s="357"/>
      <c r="F198" s="344">
        <v>0</v>
      </c>
      <c r="G198" s="357"/>
      <c r="I198" s="318"/>
      <c r="J198" s="318"/>
      <c r="K198" s="318"/>
    </row>
    <row r="199" spans="1:11" s="316" customFormat="1" x14ac:dyDescent="0.25">
      <c r="A199" s="318" t="s">
        <v>590</v>
      </c>
      <c r="B199" s="336" t="s">
        <v>591</v>
      </c>
      <c r="C199" s="341">
        <v>0</v>
      </c>
      <c r="D199" s="318"/>
      <c r="E199" s="357"/>
      <c r="F199" s="344">
        <v>0</v>
      </c>
      <c r="G199" s="357"/>
      <c r="I199" s="318"/>
      <c r="J199" s="318"/>
      <c r="K199" s="318"/>
    </row>
    <row r="200" spans="1:11" s="316" customFormat="1" x14ac:dyDescent="0.25">
      <c r="A200" s="318" t="s">
        <v>592</v>
      </c>
      <c r="B200" s="336" t="s">
        <v>593</v>
      </c>
      <c r="C200" s="341">
        <v>0</v>
      </c>
      <c r="D200" s="318"/>
      <c r="E200" s="357"/>
      <c r="F200" s="344">
        <v>0</v>
      </c>
      <c r="G200" s="357"/>
      <c r="I200" s="318"/>
      <c r="J200" s="318"/>
      <c r="K200" s="318"/>
    </row>
    <row r="201" spans="1:11" s="316" customFormat="1" x14ac:dyDescent="0.25">
      <c r="A201" s="318" t="s">
        <v>594</v>
      </c>
      <c r="B201" s="336" t="s">
        <v>595</v>
      </c>
      <c r="C201" s="341">
        <v>0</v>
      </c>
      <c r="D201" s="318"/>
      <c r="E201" s="357"/>
      <c r="F201" s="344">
        <v>0</v>
      </c>
      <c r="G201" s="357"/>
      <c r="I201" s="318"/>
      <c r="J201" s="318"/>
      <c r="K201" s="318"/>
    </row>
    <row r="202" spans="1:11" s="316" customFormat="1" x14ac:dyDescent="0.25">
      <c r="A202" s="318" t="s">
        <v>596</v>
      </c>
      <c r="B202" s="336" t="s">
        <v>597</v>
      </c>
      <c r="C202" s="341">
        <v>0</v>
      </c>
      <c r="D202" s="318"/>
      <c r="E202" s="357"/>
      <c r="F202" s="344">
        <v>0</v>
      </c>
      <c r="G202" s="357"/>
      <c r="I202" s="318"/>
      <c r="J202" s="318"/>
      <c r="K202" s="318"/>
    </row>
    <row r="203" spans="1:11" s="316" customFormat="1" x14ac:dyDescent="0.25">
      <c r="A203" s="318" t="s">
        <v>598</v>
      </c>
      <c r="B203" s="336" t="s">
        <v>599</v>
      </c>
      <c r="C203" s="341">
        <v>0</v>
      </c>
      <c r="D203" s="318"/>
      <c r="E203" s="357"/>
      <c r="F203" s="344">
        <v>0</v>
      </c>
      <c r="G203" s="357"/>
      <c r="I203" s="318"/>
      <c r="J203" s="318"/>
      <c r="K203" s="318"/>
    </row>
    <row r="204" spans="1:11" s="316" customFormat="1" x14ac:dyDescent="0.25">
      <c r="A204" s="318" t="s">
        <v>600</v>
      </c>
      <c r="B204" s="336" t="s">
        <v>601</v>
      </c>
      <c r="C204" s="341">
        <v>0</v>
      </c>
      <c r="D204" s="318"/>
      <c r="E204" s="357"/>
      <c r="F204" s="344">
        <v>0</v>
      </c>
      <c r="G204" s="357"/>
      <c r="I204" s="318"/>
      <c r="J204" s="318"/>
      <c r="K204" s="318"/>
    </row>
    <row r="205" spans="1:11" s="316" customFormat="1" x14ac:dyDescent="0.25">
      <c r="A205" s="318" t="s">
        <v>602</v>
      </c>
      <c r="B205" s="336" t="s">
        <v>603</v>
      </c>
      <c r="C205" s="341">
        <v>0</v>
      </c>
      <c r="D205" s="318"/>
      <c r="E205" s="357"/>
      <c r="F205" s="344">
        <v>0</v>
      </c>
      <c r="G205" s="357"/>
      <c r="I205" s="318"/>
      <c r="J205" s="318"/>
      <c r="K205" s="318"/>
    </row>
    <row r="206" spans="1:11" s="316" customFormat="1" x14ac:dyDescent="0.25">
      <c r="A206" s="318" t="s">
        <v>604</v>
      </c>
      <c r="B206" s="336" t="s">
        <v>9</v>
      </c>
      <c r="C206" s="341">
        <v>0</v>
      </c>
      <c r="D206" s="318"/>
      <c r="E206" s="357"/>
      <c r="F206" s="344">
        <v>0</v>
      </c>
      <c r="G206" s="357"/>
      <c r="I206" s="318"/>
      <c r="J206" s="318"/>
      <c r="K206" s="318"/>
    </row>
    <row r="207" spans="1:11" s="316" customFormat="1" x14ac:dyDescent="0.25">
      <c r="A207" s="318" t="s">
        <v>605</v>
      </c>
      <c r="B207" s="346" t="s">
        <v>606</v>
      </c>
      <c r="C207" s="341">
        <v>743.25620000000004</v>
      </c>
      <c r="D207" s="318"/>
      <c r="E207" s="357"/>
      <c r="F207" s="344"/>
      <c r="G207" s="357"/>
      <c r="I207" s="318"/>
      <c r="J207" s="318"/>
      <c r="K207" s="318"/>
    </row>
    <row r="208" spans="1:11" s="316" customFormat="1" x14ac:dyDescent="0.25">
      <c r="A208" s="318" t="s">
        <v>607</v>
      </c>
      <c r="B208" s="353" t="s">
        <v>10</v>
      </c>
      <c r="C208" s="341">
        <v>743.25620000000004</v>
      </c>
      <c r="D208" s="336"/>
      <c r="E208" s="357"/>
      <c r="F208" s="344">
        <v>1</v>
      </c>
      <c r="G208" s="357"/>
      <c r="I208" s="318"/>
      <c r="J208" s="318"/>
      <c r="K208" s="318"/>
    </row>
    <row r="209" spans="1:11" s="316" customFormat="1" x14ac:dyDescent="0.25">
      <c r="A209" s="318" t="s">
        <v>1247</v>
      </c>
      <c r="B209" s="402"/>
      <c r="C209" s="341"/>
      <c r="D209" s="336"/>
      <c r="E209" s="357"/>
      <c r="F209" s="357"/>
      <c r="G209" s="357"/>
      <c r="I209" s="318"/>
      <c r="J209" s="318"/>
      <c r="K209" s="318"/>
    </row>
    <row r="210" spans="1:11" s="316" customFormat="1" x14ac:dyDescent="0.25">
      <c r="A210" s="318" t="s">
        <v>1248</v>
      </c>
      <c r="B210" s="402"/>
      <c r="C210" s="341"/>
      <c r="D210" s="336"/>
      <c r="E210" s="357"/>
      <c r="F210" s="357"/>
      <c r="G210" s="357"/>
      <c r="I210" s="318"/>
      <c r="J210" s="318"/>
      <c r="K210" s="318"/>
    </row>
    <row r="211" spans="1:11" s="316" customFormat="1" x14ac:dyDescent="0.25">
      <c r="A211" s="318" t="s">
        <v>1249</v>
      </c>
      <c r="B211" s="402"/>
      <c r="C211" s="341"/>
      <c r="D211" s="336"/>
      <c r="E211" s="357"/>
      <c r="F211" s="357"/>
      <c r="G211" s="357"/>
      <c r="I211" s="318"/>
      <c r="J211" s="318"/>
      <c r="K211" s="318"/>
    </row>
    <row r="212" spans="1:11" s="316" customFormat="1" x14ac:dyDescent="0.25">
      <c r="A212" s="318" t="s">
        <v>1250</v>
      </c>
      <c r="B212" s="402"/>
      <c r="C212" s="341"/>
      <c r="D212" s="336"/>
      <c r="E212" s="357"/>
      <c r="F212" s="357"/>
      <c r="G212" s="357"/>
      <c r="I212" s="318"/>
      <c r="J212" s="318"/>
      <c r="K212" s="318"/>
    </row>
    <row r="213" spans="1:11" s="316" customFormat="1" x14ac:dyDescent="0.25">
      <c r="A213" s="318" t="s">
        <v>1251</v>
      </c>
      <c r="B213" s="402"/>
      <c r="C213" s="341"/>
      <c r="D213" s="336"/>
      <c r="E213" s="357"/>
      <c r="F213" s="357"/>
      <c r="G213" s="357"/>
      <c r="I213" s="318"/>
      <c r="J213" s="318"/>
      <c r="K213" s="318"/>
    </row>
    <row r="214" spans="1:11" s="316" customFormat="1" x14ac:dyDescent="0.25">
      <c r="A214" s="318" t="s">
        <v>1252</v>
      </c>
      <c r="B214" s="402"/>
      <c r="C214" s="341"/>
      <c r="D214" s="336"/>
      <c r="E214" s="357"/>
      <c r="F214" s="357"/>
      <c r="G214" s="357"/>
      <c r="I214" s="318"/>
      <c r="J214" s="318"/>
      <c r="K214" s="318"/>
    </row>
    <row r="215" spans="1:11" s="316" customFormat="1" x14ac:dyDescent="0.25">
      <c r="A215" s="318" t="s">
        <v>1253</v>
      </c>
      <c r="B215" s="402"/>
      <c r="C215" s="341"/>
      <c r="D215" s="336"/>
      <c r="E215" s="357"/>
      <c r="F215" s="357"/>
      <c r="G215" s="357"/>
      <c r="I215" s="318"/>
      <c r="J215" s="318"/>
      <c r="K215" s="318"/>
    </row>
    <row r="216" spans="1:11" s="316" customFormat="1" ht="15" customHeight="1" x14ac:dyDescent="0.25">
      <c r="A216" s="337"/>
      <c r="B216" s="338" t="s">
        <v>608</v>
      </c>
      <c r="C216" s="337" t="s">
        <v>457</v>
      </c>
      <c r="D216" s="337"/>
      <c r="E216" s="339"/>
      <c r="F216" s="340" t="s">
        <v>468</v>
      </c>
      <c r="G216" s="340" t="s">
        <v>557</v>
      </c>
      <c r="I216" s="318"/>
      <c r="J216" s="318"/>
      <c r="K216" s="318"/>
    </row>
    <row r="217" spans="1:11" s="316" customFormat="1" x14ac:dyDescent="0.25">
      <c r="A217" s="318" t="s">
        <v>609</v>
      </c>
      <c r="B217" s="351" t="s">
        <v>610</v>
      </c>
      <c r="C217" s="341">
        <v>0</v>
      </c>
      <c r="D217" s="318"/>
      <c r="E217" s="360"/>
      <c r="F217" s="352">
        <v>0</v>
      </c>
      <c r="G217" s="352">
        <v>0</v>
      </c>
      <c r="I217" s="318"/>
      <c r="J217" s="318"/>
      <c r="K217" s="318"/>
    </row>
    <row r="218" spans="1:11" s="316" customFormat="1" x14ac:dyDescent="0.25">
      <c r="A218" s="318" t="s">
        <v>611</v>
      </c>
      <c r="B218" s="351" t="s">
        <v>612</v>
      </c>
      <c r="C218" s="341">
        <v>743.25620000000004</v>
      </c>
      <c r="D218" s="318"/>
      <c r="E218" s="360"/>
      <c r="F218" s="352">
        <v>0.16120949307605315</v>
      </c>
      <c r="G218" s="352">
        <v>0.19219279634821862</v>
      </c>
      <c r="I218" s="318"/>
      <c r="J218" s="318"/>
      <c r="K218" s="318"/>
    </row>
    <row r="219" spans="1:11" s="316" customFormat="1" x14ac:dyDescent="0.25">
      <c r="A219" s="318" t="s">
        <v>613</v>
      </c>
      <c r="B219" s="351" t="s">
        <v>9</v>
      </c>
      <c r="C219" s="341">
        <v>0</v>
      </c>
      <c r="D219" s="318"/>
      <c r="E219" s="360"/>
      <c r="F219" s="352">
        <v>0</v>
      </c>
      <c r="G219" s="352">
        <v>0</v>
      </c>
      <c r="I219" s="318"/>
      <c r="J219" s="318"/>
      <c r="K219" s="318"/>
    </row>
    <row r="220" spans="1:11" s="316" customFormat="1" x14ac:dyDescent="0.25">
      <c r="A220" s="318" t="s">
        <v>614</v>
      </c>
      <c r="B220" s="353" t="s">
        <v>10</v>
      </c>
      <c r="C220" s="341">
        <v>743.25620000000004</v>
      </c>
      <c r="D220" s="318"/>
      <c r="E220" s="360"/>
      <c r="F220" s="352">
        <v>0.16120949307605315</v>
      </c>
      <c r="G220" s="352">
        <v>0.19219279634821862</v>
      </c>
      <c r="I220" s="318"/>
      <c r="J220" s="318"/>
      <c r="K220" s="318"/>
    </row>
    <row r="221" spans="1:11" s="316" customFormat="1" x14ac:dyDescent="0.25">
      <c r="A221" s="318" t="s">
        <v>1254</v>
      </c>
      <c r="B221" s="402"/>
      <c r="C221" s="341"/>
      <c r="D221" s="318"/>
      <c r="E221" s="360"/>
      <c r="F221" s="343"/>
      <c r="G221" s="343"/>
      <c r="I221" s="318"/>
      <c r="J221" s="318"/>
      <c r="K221" s="318"/>
    </row>
    <row r="222" spans="1:11" s="316" customFormat="1" x14ac:dyDescent="0.25">
      <c r="A222" s="318" t="s">
        <v>1255</v>
      </c>
      <c r="B222" s="402"/>
      <c r="C222" s="341"/>
      <c r="D222" s="318"/>
      <c r="E222" s="360"/>
      <c r="F222" s="343"/>
      <c r="G222" s="343"/>
      <c r="I222" s="318"/>
      <c r="J222" s="318"/>
      <c r="K222" s="318"/>
    </row>
    <row r="223" spans="1:11" s="316" customFormat="1" x14ac:dyDescent="0.25">
      <c r="A223" s="318" t="s">
        <v>1256</v>
      </c>
      <c r="B223" s="402"/>
      <c r="C223" s="341"/>
      <c r="D223" s="318"/>
      <c r="E223" s="360"/>
      <c r="F223" s="343"/>
      <c r="G223" s="343"/>
      <c r="I223" s="318"/>
      <c r="J223" s="318"/>
      <c r="K223" s="318"/>
    </row>
    <row r="224" spans="1:11" s="316" customFormat="1" x14ac:dyDescent="0.25">
      <c r="A224" s="318" t="s">
        <v>1257</v>
      </c>
      <c r="B224" s="402"/>
      <c r="C224" s="341"/>
      <c r="D224" s="318"/>
      <c r="E224" s="360"/>
      <c r="F224" s="343"/>
      <c r="G224" s="343"/>
      <c r="I224" s="318"/>
      <c r="J224" s="318"/>
      <c r="K224" s="318"/>
    </row>
    <row r="225" spans="1:13" s="316" customFormat="1" x14ac:dyDescent="0.25">
      <c r="A225" s="318" t="s">
        <v>1258</v>
      </c>
      <c r="B225" s="402"/>
      <c r="C225" s="341"/>
      <c r="D225" s="318"/>
      <c r="E225" s="360"/>
      <c r="F225" s="343"/>
      <c r="G225" s="343"/>
      <c r="I225" s="318"/>
      <c r="J225" s="318"/>
      <c r="K225" s="318"/>
    </row>
    <row r="226" spans="1:13" s="316" customFormat="1" x14ac:dyDescent="0.25">
      <c r="A226" s="318" t="s">
        <v>1259</v>
      </c>
      <c r="B226" s="402"/>
      <c r="C226" s="341"/>
      <c r="D226" s="318"/>
      <c r="E226" s="360"/>
      <c r="F226" s="343"/>
      <c r="G226" s="343"/>
      <c r="I226" s="318"/>
      <c r="J226" s="318"/>
      <c r="K226" s="318"/>
    </row>
    <row r="227" spans="1:13" s="316" customFormat="1" x14ac:dyDescent="0.25">
      <c r="A227" s="318" t="s">
        <v>1260</v>
      </c>
      <c r="B227" s="402"/>
      <c r="C227" s="341"/>
      <c r="D227" s="318"/>
      <c r="E227" s="360"/>
      <c r="F227" s="343"/>
      <c r="G227" s="343"/>
      <c r="I227" s="318"/>
      <c r="J227" s="318"/>
      <c r="K227" s="318"/>
    </row>
    <row r="228" spans="1:13" ht="15" customHeight="1" x14ac:dyDescent="0.25">
      <c r="A228" s="337"/>
      <c r="B228" s="338" t="s">
        <v>615</v>
      </c>
      <c r="C228" s="337"/>
      <c r="D228" s="337"/>
      <c r="E228" s="339"/>
      <c r="F228" s="340"/>
      <c r="G228" s="340"/>
      <c r="H228" s="316"/>
      <c r="L228" s="316"/>
      <c r="M228" s="316"/>
    </row>
    <row r="229" spans="1:13" x14ac:dyDescent="0.25">
      <c r="A229" s="318" t="s">
        <v>616</v>
      </c>
      <c r="B229" s="336" t="s">
        <v>617</v>
      </c>
      <c r="C229" s="333" t="s">
        <v>455</v>
      </c>
      <c r="H229" s="316"/>
      <c r="L229" s="316"/>
      <c r="M229" s="316"/>
    </row>
    <row r="230" spans="1:13" ht="15" customHeight="1" x14ac:dyDescent="0.25">
      <c r="A230" s="337"/>
      <c r="B230" s="338" t="s">
        <v>618</v>
      </c>
      <c r="C230" s="337"/>
      <c r="D230" s="337"/>
      <c r="E230" s="339"/>
      <c r="F230" s="340"/>
      <c r="G230" s="340"/>
      <c r="H230" s="316"/>
      <c r="L230" s="316"/>
      <c r="M230" s="316"/>
    </row>
    <row r="231" spans="1:13" x14ac:dyDescent="0.25">
      <c r="A231" s="318" t="s">
        <v>619</v>
      </c>
      <c r="B231" s="318" t="s">
        <v>620</v>
      </c>
      <c r="C231" s="318">
        <v>0</v>
      </c>
      <c r="E231" s="336"/>
      <c r="H231" s="316"/>
      <c r="L231" s="316"/>
      <c r="M231" s="316"/>
    </row>
    <row r="232" spans="1:13" x14ac:dyDescent="0.25">
      <c r="A232" s="318" t="s">
        <v>621</v>
      </c>
      <c r="B232" s="364" t="s">
        <v>622</v>
      </c>
      <c r="C232" s="318">
        <v>0</v>
      </c>
      <c r="E232" s="336"/>
      <c r="H232" s="316"/>
      <c r="L232" s="316"/>
      <c r="M232" s="316"/>
    </row>
    <row r="233" spans="1:13" x14ac:dyDescent="0.25">
      <c r="A233" s="318" t="s">
        <v>623</v>
      </c>
      <c r="B233" s="364" t="s">
        <v>624</v>
      </c>
      <c r="C233" s="318">
        <v>0</v>
      </c>
      <c r="E233" s="336"/>
      <c r="H233" s="316"/>
      <c r="L233" s="316"/>
      <c r="M233" s="316"/>
    </row>
    <row r="234" spans="1:13" x14ac:dyDescent="0.25">
      <c r="A234" s="318" t="s">
        <v>625</v>
      </c>
      <c r="B234" s="365" t="s">
        <v>626</v>
      </c>
      <c r="C234" s="318">
        <v>0</v>
      </c>
      <c r="D234" s="336"/>
      <c r="E234" s="336"/>
      <c r="H234" s="316"/>
      <c r="L234" s="316"/>
      <c r="M234" s="316"/>
    </row>
    <row r="235" spans="1:13" x14ac:dyDescent="0.25">
      <c r="A235" s="318" t="s">
        <v>627</v>
      </c>
      <c r="B235" s="365" t="s">
        <v>628</v>
      </c>
      <c r="C235" s="318">
        <v>0</v>
      </c>
      <c r="D235" s="336"/>
      <c r="E235" s="336"/>
      <c r="H235" s="316"/>
      <c r="L235" s="316"/>
      <c r="M235" s="316"/>
    </row>
    <row r="236" spans="1:13" x14ac:dyDescent="0.25">
      <c r="A236" s="318" t="s">
        <v>629</v>
      </c>
      <c r="B236" s="365" t="s">
        <v>630</v>
      </c>
      <c r="C236" s="318">
        <v>0</v>
      </c>
      <c r="D236" s="336"/>
      <c r="E236" s="336"/>
      <c r="H236" s="316"/>
      <c r="L236" s="316"/>
      <c r="M236" s="316"/>
    </row>
    <row r="237" spans="1:13" x14ac:dyDescent="0.25">
      <c r="A237" s="318" t="s">
        <v>1261</v>
      </c>
      <c r="B237" s="365"/>
      <c r="C237" s="336"/>
      <c r="D237" s="336"/>
      <c r="E237" s="336"/>
      <c r="H237" s="316"/>
      <c r="L237" s="316"/>
      <c r="M237" s="316"/>
    </row>
    <row r="238" spans="1:13" x14ac:dyDescent="0.25">
      <c r="A238" s="318" t="s">
        <v>1262</v>
      </c>
      <c r="B238" s="365"/>
      <c r="C238" s="336"/>
      <c r="D238" s="336"/>
      <c r="E238" s="336"/>
      <c r="H238" s="316"/>
      <c r="L238" s="316"/>
      <c r="M238" s="316"/>
    </row>
    <row r="239" spans="1:13" x14ac:dyDescent="0.25">
      <c r="A239" s="318" t="s">
        <v>1263</v>
      </c>
      <c r="B239" s="365"/>
      <c r="C239" s="336"/>
      <c r="D239" s="336"/>
      <c r="E239" s="336"/>
      <c r="H239" s="316"/>
      <c r="L239" s="316"/>
      <c r="M239" s="316"/>
    </row>
    <row r="240" spans="1:13" x14ac:dyDescent="0.25">
      <c r="A240" s="318" t="s">
        <v>1264</v>
      </c>
      <c r="B240" s="365"/>
      <c r="C240" s="336"/>
      <c r="D240" s="336"/>
      <c r="E240" s="336"/>
      <c r="H240" s="316"/>
      <c r="L240" s="316"/>
      <c r="M240" s="316"/>
    </row>
    <row r="241" spans="1:13" x14ac:dyDescent="0.25">
      <c r="A241" s="318" t="s">
        <v>1265</v>
      </c>
      <c r="B241" s="365"/>
      <c r="C241" s="336"/>
      <c r="D241" s="336"/>
      <c r="E241" s="336"/>
      <c r="H241" s="316"/>
      <c r="L241" s="316"/>
      <c r="M241" s="316"/>
    </row>
    <row r="242" spans="1:13" x14ac:dyDescent="0.25">
      <c r="A242" s="318" t="s">
        <v>1266</v>
      </c>
      <c r="B242" s="365"/>
      <c r="C242" s="336"/>
      <c r="D242" s="336"/>
      <c r="E242" s="336"/>
      <c r="H242" s="316"/>
      <c r="L242" s="316"/>
      <c r="M242" s="316"/>
    </row>
    <row r="243" spans="1:13" x14ac:dyDescent="0.25">
      <c r="A243" s="318" t="s">
        <v>1267</v>
      </c>
      <c r="B243" s="365"/>
      <c r="C243" s="336"/>
      <c r="D243" s="336"/>
      <c r="E243" s="336"/>
      <c r="H243" s="316"/>
      <c r="L243" s="316"/>
      <c r="M243" s="316"/>
    </row>
    <row r="244" spans="1:13" x14ac:dyDescent="0.25">
      <c r="A244" s="318" t="s">
        <v>1268</v>
      </c>
      <c r="B244" s="365"/>
      <c r="C244" s="336"/>
      <c r="D244" s="336"/>
      <c r="E244" s="336"/>
      <c r="H244" s="316"/>
      <c r="L244" s="316"/>
      <c r="M244" s="316"/>
    </row>
    <row r="245" spans="1:13" x14ac:dyDescent="0.25">
      <c r="A245" s="318" t="s">
        <v>1269</v>
      </c>
      <c r="B245" s="365"/>
      <c r="C245" s="336"/>
      <c r="D245" s="336"/>
      <c r="E245" s="336"/>
      <c r="H245" s="316"/>
      <c r="L245" s="316"/>
      <c r="M245" s="316"/>
    </row>
    <row r="246" spans="1:13" x14ac:dyDescent="0.25">
      <c r="A246" s="318" t="s">
        <v>1270</v>
      </c>
      <c r="B246" s="365"/>
      <c r="C246" s="336"/>
      <c r="D246" s="336"/>
      <c r="E246" s="336"/>
      <c r="H246" s="316"/>
      <c r="L246" s="316"/>
      <c r="M246" s="316"/>
    </row>
    <row r="247" spans="1:13" x14ac:dyDescent="0.25">
      <c r="A247" s="318" t="s">
        <v>1271</v>
      </c>
      <c r="B247" s="365"/>
      <c r="C247" s="336"/>
      <c r="D247" s="336"/>
      <c r="E247" s="336"/>
      <c r="H247" s="316"/>
      <c r="L247" s="316"/>
      <c r="M247" s="316"/>
    </row>
    <row r="248" spans="1:13" x14ac:dyDescent="0.25">
      <c r="A248" s="318" t="s">
        <v>1272</v>
      </c>
      <c r="B248" s="365"/>
      <c r="C248" s="336"/>
      <c r="D248" s="336"/>
      <c r="E248" s="336"/>
      <c r="H248" s="316"/>
      <c r="L248" s="316"/>
      <c r="M248" s="316"/>
    </row>
    <row r="249" spans="1:13" x14ac:dyDescent="0.25">
      <c r="A249" s="318" t="s">
        <v>1273</v>
      </c>
      <c r="B249" s="365"/>
      <c r="C249" s="336"/>
      <c r="D249" s="336"/>
      <c r="E249" s="336"/>
      <c r="H249" s="316"/>
      <c r="L249" s="316"/>
      <c r="M249" s="316"/>
    </row>
    <row r="250" spans="1:13" x14ac:dyDescent="0.25">
      <c r="A250" s="318" t="s">
        <v>1274</v>
      </c>
      <c r="B250" s="365"/>
      <c r="C250" s="336"/>
      <c r="D250" s="336"/>
      <c r="E250" s="336"/>
      <c r="H250" s="316"/>
      <c r="L250" s="316"/>
      <c r="M250" s="316"/>
    </row>
    <row r="251" spans="1:13" x14ac:dyDescent="0.25">
      <c r="A251" s="318" t="s">
        <v>1275</v>
      </c>
      <c r="B251" s="365"/>
      <c r="C251" s="336"/>
      <c r="D251" s="336"/>
      <c r="E251" s="336"/>
      <c r="H251" s="316"/>
      <c r="L251" s="316"/>
      <c r="M251" s="316"/>
    </row>
    <row r="252" spans="1:13" x14ac:dyDescent="0.25">
      <c r="A252" s="318" t="s">
        <v>1276</v>
      </c>
      <c r="B252" s="365"/>
      <c r="C252" s="336"/>
      <c r="D252" s="336"/>
      <c r="E252" s="336"/>
      <c r="H252" s="316"/>
      <c r="L252" s="316"/>
      <c r="M252" s="316"/>
    </row>
    <row r="253" spans="1:13" x14ac:dyDescent="0.25">
      <c r="A253" s="318" t="s">
        <v>1277</v>
      </c>
      <c r="B253" s="365"/>
      <c r="C253" s="336"/>
      <c r="D253" s="336"/>
      <c r="E253" s="336"/>
      <c r="H253" s="316"/>
      <c r="L253" s="316"/>
      <c r="M253" s="316"/>
    </row>
    <row r="254" spans="1:13" x14ac:dyDescent="0.25">
      <c r="A254" s="318" t="s">
        <v>1278</v>
      </c>
      <c r="B254" s="365"/>
      <c r="C254" s="336"/>
      <c r="D254" s="336"/>
      <c r="E254" s="336"/>
      <c r="H254" s="316"/>
      <c r="L254" s="316"/>
      <c r="M254" s="316"/>
    </row>
    <row r="255" spans="1:13" x14ac:dyDescent="0.25">
      <c r="A255" s="318" t="s">
        <v>1279</v>
      </c>
      <c r="B255" s="365"/>
      <c r="C255" s="336"/>
      <c r="D255" s="336"/>
      <c r="E255" s="336"/>
      <c r="H255" s="316"/>
      <c r="L255" s="316"/>
      <c r="M255" s="316"/>
    </row>
    <row r="256" spans="1:13" x14ac:dyDescent="0.25">
      <c r="A256" s="318" t="s">
        <v>1280</v>
      </c>
      <c r="B256" s="365"/>
      <c r="C256" s="336"/>
      <c r="D256" s="336"/>
      <c r="E256" s="336"/>
      <c r="H256" s="316"/>
      <c r="L256" s="316"/>
      <c r="M256" s="316"/>
    </row>
    <row r="257" spans="1:13" x14ac:dyDescent="0.25">
      <c r="A257" s="318" t="s">
        <v>1281</v>
      </c>
      <c r="B257" s="365"/>
      <c r="C257" s="336"/>
      <c r="D257" s="336"/>
      <c r="E257" s="336"/>
      <c r="H257" s="316"/>
      <c r="L257" s="316"/>
      <c r="M257" s="316"/>
    </row>
    <row r="258" spans="1:13" x14ac:dyDescent="0.25">
      <c r="A258" s="318" t="s">
        <v>1282</v>
      </c>
      <c r="B258" s="365"/>
      <c r="C258" s="336"/>
      <c r="D258" s="336"/>
      <c r="E258" s="336"/>
      <c r="H258" s="316"/>
      <c r="L258" s="316"/>
      <c r="M258" s="316"/>
    </row>
    <row r="259" spans="1:13" x14ac:dyDescent="0.25">
      <c r="A259" s="318" t="s">
        <v>1283</v>
      </c>
      <c r="B259" s="365"/>
      <c r="C259" s="336"/>
      <c r="D259" s="336"/>
      <c r="E259" s="336"/>
      <c r="H259" s="316"/>
      <c r="L259" s="316"/>
      <c r="M259" s="316"/>
    </row>
    <row r="260" spans="1:13" x14ac:dyDescent="0.25">
      <c r="A260" s="318" t="s">
        <v>1284</v>
      </c>
      <c r="B260" s="365"/>
      <c r="C260" s="336"/>
      <c r="D260" s="336"/>
      <c r="E260" s="336"/>
      <c r="H260" s="316"/>
      <c r="L260" s="316"/>
      <c r="M260" s="316"/>
    </row>
    <row r="261" spans="1:13" x14ac:dyDescent="0.25">
      <c r="A261" s="318" t="s">
        <v>1285</v>
      </c>
      <c r="B261" s="365"/>
      <c r="C261" s="336"/>
      <c r="D261" s="336"/>
      <c r="E261" s="336"/>
      <c r="H261" s="316"/>
      <c r="L261" s="316"/>
      <c r="M261" s="316"/>
    </row>
    <row r="262" spans="1:13" x14ac:dyDescent="0.25">
      <c r="A262" s="318" t="s">
        <v>1286</v>
      </c>
      <c r="B262" s="365"/>
      <c r="C262" s="336"/>
      <c r="D262" s="336"/>
      <c r="E262" s="336"/>
      <c r="H262" s="316"/>
      <c r="L262" s="316"/>
      <c r="M262" s="316"/>
    </row>
    <row r="263" spans="1:13" x14ac:dyDescent="0.25">
      <c r="A263" s="318" t="s">
        <v>1287</v>
      </c>
      <c r="B263" s="365"/>
      <c r="C263" s="336"/>
      <c r="D263" s="336"/>
      <c r="E263" s="336"/>
      <c r="H263" s="316"/>
      <c r="L263" s="316"/>
      <c r="M263" s="316"/>
    </row>
    <row r="264" spans="1:13" x14ac:dyDescent="0.25">
      <c r="A264" s="318" t="s">
        <v>1288</v>
      </c>
      <c r="B264" s="365"/>
      <c r="C264" s="336"/>
      <c r="D264" s="336"/>
      <c r="E264" s="336"/>
      <c r="H264" s="316"/>
      <c r="L264" s="316"/>
      <c r="M264" s="316"/>
    </row>
    <row r="265" spans="1:13" x14ac:dyDescent="0.25">
      <c r="A265" s="318" t="s">
        <v>1289</v>
      </c>
      <c r="B265" s="365"/>
      <c r="C265" s="336"/>
      <c r="D265" s="336"/>
      <c r="E265" s="336"/>
      <c r="H265" s="316"/>
      <c r="L265" s="316"/>
      <c r="M265" s="316"/>
    </row>
    <row r="266" spans="1:13" x14ac:dyDescent="0.25">
      <c r="A266" s="318" t="s">
        <v>1290</v>
      </c>
      <c r="B266" s="365"/>
      <c r="C266" s="336"/>
      <c r="D266" s="336"/>
      <c r="E266" s="336"/>
      <c r="H266" s="316"/>
      <c r="L266" s="316"/>
      <c r="M266" s="316"/>
    </row>
    <row r="267" spans="1:13" x14ac:dyDescent="0.25">
      <c r="A267" s="318" t="s">
        <v>1291</v>
      </c>
      <c r="B267" s="365"/>
      <c r="C267" s="336"/>
      <c r="D267" s="336"/>
      <c r="E267" s="336"/>
      <c r="H267" s="316"/>
      <c r="L267" s="316"/>
      <c r="M267" s="316"/>
    </row>
    <row r="268" spans="1:13" x14ac:dyDescent="0.25">
      <c r="A268" s="318" t="s">
        <v>1292</v>
      </c>
      <c r="B268" s="365"/>
      <c r="C268" s="336"/>
      <c r="D268" s="336"/>
      <c r="E268" s="336"/>
      <c r="H268" s="316"/>
      <c r="L268" s="316"/>
      <c r="M268" s="316"/>
    </row>
    <row r="269" spans="1:13" x14ac:dyDescent="0.25">
      <c r="A269" s="318" t="s">
        <v>1293</v>
      </c>
      <c r="B269" s="365"/>
      <c r="C269" s="336"/>
      <c r="D269" s="336"/>
      <c r="E269" s="336"/>
      <c r="H269" s="316"/>
      <c r="L269" s="316"/>
      <c r="M269" s="316"/>
    </row>
    <row r="270" spans="1:13" x14ac:dyDescent="0.25">
      <c r="A270" s="318" t="s">
        <v>1294</v>
      </c>
      <c r="B270" s="365"/>
      <c r="C270" s="336"/>
      <c r="D270" s="336"/>
      <c r="E270" s="336"/>
      <c r="H270" s="316"/>
      <c r="L270" s="316"/>
      <c r="M270" s="316"/>
    </row>
    <row r="271" spans="1:13" x14ac:dyDescent="0.25">
      <c r="A271" s="318" t="s">
        <v>1295</v>
      </c>
      <c r="B271" s="365"/>
      <c r="C271" s="336"/>
      <c r="D271" s="336"/>
      <c r="E271" s="336"/>
      <c r="H271" s="316"/>
      <c r="L271" s="316"/>
      <c r="M271" s="316"/>
    </row>
    <row r="272" spans="1:13" x14ac:dyDescent="0.25">
      <c r="A272" s="318" t="s">
        <v>1296</v>
      </c>
      <c r="B272" s="365"/>
      <c r="C272" s="336"/>
      <c r="D272" s="336"/>
      <c r="E272" s="336"/>
      <c r="H272" s="316"/>
      <c r="L272" s="316"/>
      <c r="M272" s="316"/>
    </row>
    <row r="273" spans="1:14" x14ac:dyDescent="0.25">
      <c r="A273" s="318" t="s">
        <v>1297</v>
      </c>
      <c r="B273" s="365"/>
      <c r="C273" s="336"/>
      <c r="D273" s="336"/>
      <c r="E273" s="336"/>
      <c r="H273" s="316"/>
      <c r="L273" s="316"/>
      <c r="M273" s="316"/>
    </row>
    <row r="274" spans="1:14" x14ac:dyDescent="0.25">
      <c r="A274" s="318" t="s">
        <v>1298</v>
      </c>
      <c r="B274" s="365"/>
      <c r="C274" s="336"/>
      <c r="D274" s="336"/>
      <c r="E274" s="336"/>
      <c r="H274" s="316"/>
      <c r="L274" s="316"/>
      <c r="M274" s="316"/>
    </row>
    <row r="275" spans="1:14" x14ac:dyDescent="0.25">
      <c r="A275" s="318" t="s">
        <v>1299</v>
      </c>
      <c r="B275" s="365"/>
      <c r="C275" s="336"/>
      <c r="D275" s="336"/>
      <c r="E275" s="336"/>
      <c r="H275" s="316"/>
      <c r="L275" s="316"/>
      <c r="M275" s="316"/>
    </row>
    <row r="276" spans="1:14" x14ac:dyDescent="0.25">
      <c r="A276" s="318" t="s">
        <v>1300</v>
      </c>
      <c r="B276" s="365"/>
      <c r="C276" s="336"/>
      <c r="D276" s="336"/>
      <c r="E276" s="336"/>
      <c r="H276" s="316"/>
      <c r="L276" s="316"/>
      <c r="M276" s="316"/>
    </row>
    <row r="277" spans="1:14" x14ac:dyDescent="0.25">
      <c r="A277" s="318" t="s">
        <v>1301</v>
      </c>
      <c r="B277" s="365"/>
      <c r="C277" s="336"/>
      <c r="D277" s="336"/>
      <c r="E277" s="336"/>
      <c r="H277" s="316"/>
      <c r="L277" s="316"/>
      <c r="M277" s="316"/>
    </row>
    <row r="278" spans="1:14" x14ac:dyDescent="0.25">
      <c r="A278" s="318" t="s">
        <v>1302</v>
      </c>
      <c r="B278" s="365"/>
      <c r="C278" s="336"/>
      <c r="D278" s="336"/>
      <c r="E278" s="336"/>
      <c r="H278" s="316"/>
      <c r="L278" s="316"/>
      <c r="M278" s="316"/>
    </row>
    <row r="279" spans="1:14" x14ac:dyDescent="0.25">
      <c r="A279" s="318" t="s">
        <v>1303</v>
      </c>
      <c r="B279" s="365"/>
      <c r="C279" s="336"/>
      <c r="D279" s="336"/>
      <c r="E279" s="336"/>
      <c r="H279" s="316"/>
      <c r="L279" s="316"/>
      <c r="M279" s="316"/>
    </row>
    <row r="280" spans="1:14" x14ac:dyDescent="0.25">
      <c r="A280" s="318" t="s">
        <v>1304</v>
      </c>
      <c r="B280" s="365"/>
      <c r="C280" s="336"/>
      <c r="D280" s="336"/>
      <c r="E280" s="336"/>
      <c r="H280" s="316"/>
      <c r="L280" s="316"/>
      <c r="M280" s="316"/>
    </row>
    <row r="281" spans="1:14" x14ac:dyDescent="0.25">
      <c r="A281" s="318" t="s">
        <v>1305</v>
      </c>
      <c r="B281" s="365"/>
      <c r="C281" s="336"/>
      <c r="D281" s="336"/>
      <c r="E281" s="336"/>
      <c r="H281" s="316"/>
      <c r="L281" s="316"/>
      <c r="M281" s="316"/>
    </row>
    <row r="282" spans="1:14" x14ac:dyDescent="0.25">
      <c r="A282" s="318" t="s">
        <v>1306</v>
      </c>
      <c r="B282" s="365"/>
      <c r="C282" s="336"/>
      <c r="D282" s="336"/>
      <c r="E282" s="336"/>
      <c r="H282" s="316"/>
      <c r="L282" s="316"/>
      <c r="M282" s="316"/>
    </row>
    <row r="283" spans="1:14" x14ac:dyDescent="0.25">
      <c r="A283" s="318" t="s">
        <v>1307</v>
      </c>
      <c r="B283" s="365"/>
      <c r="C283" s="336"/>
      <c r="D283" s="336"/>
      <c r="E283" s="336"/>
      <c r="H283" s="316"/>
      <c r="L283" s="316"/>
      <c r="M283" s="316"/>
    </row>
    <row r="284" spans="1:14" x14ac:dyDescent="0.25">
      <c r="A284" s="318" t="s">
        <v>1308</v>
      </c>
      <c r="B284" s="365"/>
      <c r="C284" s="336"/>
      <c r="D284" s="336"/>
      <c r="E284" s="336"/>
      <c r="H284" s="316"/>
      <c r="L284" s="316"/>
      <c r="M284" s="316"/>
    </row>
    <row r="285" spans="1:14" ht="37.5" x14ac:dyDescent="0.25">
      <c r="A285" s="329"/>
      <c r="B285" s="329" t="s">
        <v>631</v>
      </c>
      <c r="C285" s="329" t="s">
        <v>632</v>
      </c>
      <c r="D285" s="329" t="s">
        <v>632</v>
      </c>
      <c r="E285" s="329"/>
      <c r="F285" s="330"/>
      <c r="G285" s="331"/>
      <c r="H285" s="316"/>
      <c r="I285" s="322"/>
      <c r="J285" s="322"/>
      <c r="K285" s="322"/>
      <c r="L285" s="322"/>
      <c r="M285" s="324"/>
    </row>
    <row r="286" spans="1:14" ht="18.75" x14ac:dyDescent="0.25">
      <c r="A286" s="421" t="s">
        <v>1037</v>
      </c>
      <c r="B286" s="421"/>
      <c r="C286" s="421"/>
      <c r="D286" s="421"/>
      <c r="E286" s="421"/>
      <c r="F286" s="421"/>
      <c r="G286" s="421"/>
      <c r="H286" s="316"/>
      <c r="I286" s="322"/>
      <c r="J286" s="322"/>
      <c r="K286" s="322"/>
      <c r="L286" s="322"/>
      <c r="M286" s="324"/>
    </row>
    <row r="287" spans="1:14" ht="22.5" customHeight="1" x14ac:dyDescent="0.25">
      <c r="A287" s="421"/>
      <c r="B287" s="421"/>
      <c r="C287" s="421"/>
      <c r="D287" s="421"/>
      <c r="E287" s="421"/>
      <c r="F287" s="421"/>
      <c r="G287" s="421"/>
      <c r="H287" s="316"/>
      <c r="I287" s="322"/>
      <c r="J287" s="322"/>
      <c r="K287" s="322"/>
      <c r="L287" s="322"/>
      <c r="M287" s="324"/>
    </row>
    <row r="288" spans="1:14" x14ac:dyDescent="0.25">
      <c r="A288" s="318" t="s">
        <v>633</v>
      </c>
      <c r="B288" s="365" t="s">
        <v>634</v>
      </c>
      <c r="C288" s="333">
        <f>ROW(B38)</f>
        <v>38</v>
      </c>
      <c r="E288" s="366"/>
      <c r="F288" s="366"/>
      <c r="G288" s="366"/>
      <c r="H288" s="316"/>
      <c r="I288" s="365"/>
      <c r="J288" s="367"/>
      <c r="L288" s="366"/>
      <c r="M288" s="366"/>
      <c r="N288" s="366"/>
    </row>
    <row r="289" spans="1:14" x14ac:dyDescent="0.25">
      <c r="A289" s="318" t="s">
        <v>635</v>
      </c>
      <c r="B289" s="365" t="s">
        <v>636</v>
      </c>
      <c r="C289" s="333">
        <f>ROW(B39)</f>
        <v>39</v>
      </c>
      <c r="E289" s="366"/>
      <c r="F289" s="366"/>
      <c r="H289" s="316"/>
      <c r="I289" s="365"/>
      <c r="J289" s="367"/>
      <c r="L289" s="366"/>
      <c r="M289" s="366"/>
    </row>
    <row r="290" spans="1:14" x14ac:dyDescent="0.25">
      <c r="A290" s="318" t="s">
        <v>637</v>
      </c>
      <c r="B290" s="365" t="s">
        <v>638</v>
      </c>
      <c r="C290" s="333" t="str">
        <f>ROW('B1. HTT Mortgage Assets'!B43)&amp; " for Mortgage Assets"</f>
        <v>43 for Mortgage Assets</v>
      </c>
      <c r="D290" s="367"/>
      <c r="E290" s="368"/>
      <c r="F290" s="366"/>
      <c r="G290" s="368"/>
      <c r="H290" s="316"/>
      <c r="I290" s="365"/>
      <c r="J290" s="367"/>
      <c r="K290" s="367"/>
      <c r="L290" s="368"/>
      <c r="M290" s="366"/>
      <c r="N290" s="368"/>
    </row>
    <row r="291" spans="1:14" x14ac:dyDescent="0.25">
      <c r="A291" s="318" t="s">
        <v>639</v>
      </c>
      <c r="B291" s="365" t="s">
        <v>640</v>
      </c>
      <c r="C291" s="333">
        <f>ROW(B52)</f>
        <v>52</v>
      </c>
      <c r="H291" s="316"/>
      <c r="I291" s="365"/>
      <c r="J291" s="367"/>
    </row>
    <row r="292" spans="1:14" x14ac:dyDescent="0.25">
      <c r="A292" s="318" t="s">
        <v>641</v>
      </c>
      <c r="B292" s="365" t="s">
        <v>642</v>
      </c>
      <c r="C292" s="369" t="str">
        <f>ROW('B1. HTT Mortgage Assets'!B186)&amp;" for Residential Mortgage Assets"</f>
        <v>186 for Residential Mortgage Assets</v>
      </c>
      <c r="D292" s="333" t="str">
        <f>ROW('B1. HTT Mortgage Assets'!B287 )&amp; " for Commercial Mortgage Assets"</f>
        <v>287 for Commercial Mortgage Assets</v>
      </c>
      <c r="E292" s="368"/>
      <c r="F292" s="367"/>
      <c r="G292" s="368"/>
      <c r="H292" s="316"/>
      <c r="I292" s="365"/>
      <c r="J292" s="370"/>
      <c r="K292" s="367"/>
      <c r="L292" s="368"/>
      <c r="N292" s="368"/>
    </row>
    <row r="293" spans="1:14" x14ac:dyDescent="0.25">
      <c r="A293" s="318" t="s">
        <v>643</v>
      </c>
      <c r="B293" s="365" t="s">
        <v>644</v>
      </c>
      <c r="C293" s="333" t="str">
        <f>ROW('B1. HTT Mortgage Assets'!B149)&amp;" for Mortgage Assets"</f>
        <v>149 for Mortgage Assets</v>
      </c>
      <c r="D293" s="333">
        <f>ROW(B163)</f>
        <v>163</v>
      </c>
      <c r="F293" s="367"/>
      <c r="H293" s="316"/>
      <c r="I293" s="365"/>
      <c r="M293" s="368"/>
    </row>
    <row r="294" spans="1:14" x14ac:dyDescent="0.25">
      <c r="A294" s="318" t="s">
        <v>645</v>
      </c>
      <c r="B294" s="365" t="s">
        <v>646</v>
      </c>
      <c r="C294" s="333">
        <f>ROW(B111)</f>
        <v>111</v>
      </c>
      <c r="F294" s="368"/>
      <c r="H294" s="316"/>
      <c r="I294" s="365"/>
      <c r="J294" s="367"/>
      <c r="M294" s="368"/>
    </row>
    <row r="295" spans="1:14" x14ac:dyDescent="0.25">
      <c r="A295" s="318" t="s">
        <v>647</v>
      </c>
      <c r="B295" s="365" t="s">
        <v>648</v>
      </c>
      <c r="C295" s="333">
        <f>ROW(B163)</f>
        <v>163</v>
      </c>
      <c r="E295" s="368"/>
      <c r="F295" s="368"/>
      <c r="H295" s="316"/>
      <c r="I295" s="365"/>
      <c r="J295" s="367"/>
      <c r="L295" s="368"/>
      <c r="M295" s="368"/>
    </row>
    <row r="296" spans="1:14" x14ac:dyDescent="0.25">
      <c r="A296" s="318" t="s">
        <v>649</v>
      </c>
      <c r="B296" s="365" t="s">
        <v>650</v>
      </c>
      <c r="C296" s="333">
        <f>ROW(B137)</f>
        <v>137</v>
      </c>
      <c r="E296" s="368"/>
      <c r="F296" s="368"/>
      <c r="H296" s="316"/>
      <c r="I296" s="365"/>
      <c r="J296" s="367"/>
      <c r="L296" s="368"/>
      <c r="M296" s="368"/>
    </row>
    <row r="297" spans="1:14" ht="30" x14ac:dyDescent="0.25">
      <c r="A297" s="318" t="s">
        <v>651</v>
      </c>
      <c r="B297" s="318" t="s">
        <v>652</v>
      </c>
      <c r="C297" s="412" t="s">
        <v>1543</v>
      </c>
      <c r="E297" s="368"/>
      <c r="H297" s="316"/>
      <c r="J297" s="367"/>
      <c r="L297" s="368"/>
    </row>
    <row r="298" spans="1:14" x14ac:dyDescent="0.25">
      <c r="A298" s="318" t="s">
        <v>653</v>
      </c>
      <c r="B298" s="365" t="s">
        <v>654</v>
      </c>
      <c r="C298" s="333">
        <f>ROW(B65)</f>
        <v>65</v>
      </c>
      <c r="E298" s="368"/>
      <c r="H298" s="316"/>
      <c r="I298" s="365"/>
      <c r="J298" s="367"/>
      <c r="L298" s="368"/>
    </row>
    <row r="299" spans="1:14" x14ac:dyDescent="0.25">
      <c r="A299" s="318" t="s">
        <v>655</v>
      </c>
      <c r="B299" s="365" t="s">
        <v>656</v>
      </c>
      <c r="C299" s="333">
        <f>ROW(B88)</f>
        <v>88</v>
      </c>
      <c r="E299" s="368"/>
      <c r="H299" s="316"/>
      <c r="I299" s="365"/>
      <c r="J299" s="367"/>
      <c r="L299" s="368"/>
    </row>
    <row r="300" spans="1:14" x14ac:dyDescent="0.25">
      <c r="A300" s="318" t="s">
        <v>657</v>
      </c>
      <c r="B300" s="365" t="s">
        <v>658</v>
      </c>
      <c r="C300" s="333" t="str">
        <f>ROW('B1. HTT Mortgage Assets'!B179)&amp; " for Mortgage Assets"</f>
        <v>179 for Mortgage Assets</v>
      </c>
      <c r="D300" s="367"/>
      <c r="E300" s="368"/>
      <c r="H300" s="316"/>
      <c r="I300" s="365"/>
      <c r="J300" s="367"/>
      <c r="K300" s="367"/>
      <c r="L300" s="368"/>
    </row>
    <row r="301" spans="1:14" x14ac:dyDescent="0.25">
      <c r="A301" s="318" t="s">
        <v>1309</v>
      </c>
      <c r="B301" s="365"/>
      <c r="C301" s="333"/>
      <c r="D301" s="367"/>
      <c r="E301" s="368"/>
      <c r="H301" s="316"/>
      <c r="I301" s="365"/>
      <c r="J301" s="367"/>
      <c r="K301" s="367"/>
      <c r="L301" s="368"/>
    </row>
    <row r="302" spans="1:14" x14ac:dyDescent="0.25">
      <c r="A302" s="318" t="s">
        <v>1310</v>
      </c>
      <c r="B302" s="365"/>
      <c r="C302" s="333"/>
      <c r="D302" s="367"/>
      <c r="E302" s="368"/>
      <c r="H302" s="316"/>
      <c r="I302" s="365"/>
      <c r="J302" s="367"/>
      <c r="K302" s="367"/>
      <c r="L302" s="368"/>
    </row>
    <row r="303" spans="1:14" x14ac:dyDescent="0.25">
      <c r="A303" s="318" t="s">
        <v>1311</v>
      </c>
      <c r="B303" s="365"/>
      <c r="C303" s="333"/>
      <c r="D303" s="367"/>
      <c r="E303" s="368"/>
      <c r="H303" s="316"/>
      <c r="I303" s="365"/>
      <c r="J303" s="367"/>
      <c r="K303" s="367"/>
      <c r="L303" s="368"/>
    </row>
    <row r="304" spans="1:14" x14ac:dyDescent="0.25">
      <c r="A304" s="318" t="s">
        <v>1312</v>
      </c>
      <c r="B304" s="365"/>
      <c r="C304" s="333"/>
      <c r="D304" s="367"/>
      <c r="E304" s="368"/>
      <c r="H304" s="316"/>
      <c r="I304" s="365"/>
      <c r="J304" s="367"/>
      <c r="K304" s="367"/>
      <c r="L304" s="368"/>
    </row>
    <row r="305" spans="1:14" x14ac:dyDescent="0.25">
      <c r="A305" s="318" t="s">
        <v>1313</v>
      </c>
      <c r="B305" s="365"/>
      <c r="C305" s="333"/>
      <c r="D305" s="367"/>
      <c r="E305" s="368"/>
      <c r="H305" s="316"/>
      <c r="I305" s="365"/>
      <c r="J305" s="367"/>
      <c r="K305" s="367"/>
      <c r="L305" s="368"/>
    </row>
    <row r="306" spans="1:14" x14ac:dyDescent="0.25">
      <c r="A306" s="318" t="s">
        <v>1314</v>
      </c>
      <c r="B306" s="365"/>
      <c r="C306" s="333"/>
      <c r="D306" s="367"/>
      <c r="E306" s="368"/>
      <c r="H306" s="316"/>
      <c r="I306" s="365"/>
      <c r="J306" s="367"/>
      <c r="K306" s="367"/>
      <c r="L306" s="368"/>
    </row>
    <row r="307" spans="1:14" x14ac:dyDescent="0.25">
      <c r="A307" s="318" t="s">
        <v>1315</v>
      </c>
      <c r="B307" s="365"/>
      <c r="C307" s="333"/>
      <c r="D307" s="367"/>
      <c r="E307" s="368"/>
      <c r="H307" s="316"/>
      <c r="I307" s="365"/>
      <c r="J307" s="367"/>
      <c r="K307" s="367"/>
      <c r="L307" s="368"/>
    </row>
    <row r="308" spans="1:14" x14ac:dyDescent="0.25">
      <c r="A308" s="318" t="s">
        <v>1316</v>
      </c>
      <c r="B308" s="365"/>
      <c r="C308" s="333"/>
      <c r="D308" s="367"/>
      <c r="E308" s="368"/>
      <c r="H308" s="316"/>
      <c r="I308" s="365"/>
      <c r="J308" s="367"/>
      <c r="K308" s="367"/>
      <c r="L308" s="368"/>
    </row>
    <row r="309" spans="1:14" x14ac:dyDescent="0.25">
      <c r="A309" s="318" t="s">
        <v>1317</v>
      </c>
      <c r="B309" s="365"/>
      <c r="C309" s="333"/>
      <c r="D309" s="367"/>
      <c r="E309" s="368"/>
      <c r="H309" s="316"/>
      <c r="I309" s="365"/>
      <c r="J309" s="367"/>
      <c r="K309" s="367"/>
      <c r="L309" s="368"/>
    </row>
    <row r="310" spans="1:14" x14ac:dyDescent="0.25">
      <c r="A310" s="318" t="s">
        <v>1318</v>
      </c>
      <c r="B310" s="365"/>
      <c r="C310" s="333"/>
      <c r="D310" s="367"/>
      <c r="E310" s="368"/>
      <c r="H310" s="316"/>
      <c r="I310" s="365"/>
      <c r="J310" s="367"/>
      <c r="K310" s="367"/>
      <c r="L310" s="368"/>
    </row>
    <row r="311" spans="1:14" s="316" customFormat="1" ht="37.5" x14ac:dyDescent="0.25">
      <c r="A311" s="330"/>
      <c r="B311" s="329" t="s">
        <v>437</v>
      </c>
      <c r="C311" s="330"/>
      <c r="D311" s="330"/>
      <c r="E311" s="330"/>
      <c r="F311" s="330"/>
      <c r="G311" s="331"/>
      <c r="I311" s="322"/>
      <c r="J311" s="324"/>
      <c r="K311" s="324"/>
      <c r="L311" s="324"/>
      <c r="M311" s="324"/>
    </row>
    <row r="312" spans="1:14" s="316" customFormat="1" x14ac:dyDescent="0.25">
      <c r="A312" s="318" t="s">
        <v>659</v>
      </c>
      <c r="B312" s="371" t="s">
        <v>660</v>
      </c>
      <c r="C312" s="333">
        <f>ROW(B173)</f>
        <v>173</v>
      </c>
      <c r="D312" s="318"/>
      <c r="E312" s="318"/>
      <c r="F312" s="318"/>
      <c r="I312" s="371"/>
      <c r="J312" s="367"/>
      <c r="K312" s="318"/>
      <c r="L312" s="318"/>
      <c r="M312" s="318"/>
    </row>
    <row r="313" spans="1:14" s="316" customFormat="1" x14ac:dyDescent="0.25">
      <c r="A313" s="318" t="s">
        <v>1319</v>
      </c>
      <c r="B313" s="371"/>
      <c r="C313" s="333"/>
      <c r="D313" s="318"/>
      <c r="E313" s="318"/>
      <c r="F313" s="318"/>
      <c r="I313" s="371"/>
      <c r="J313" s="367"/>
      <c r="K313" s="318"/>
      <c r="L313" s="318"/>
      <c r="M313" s="318"/>
    </row>
    <row r="314" spans="1:14" s="316" customFormat="1" x14ac:dyDescent="0.25">
      <c r="A314" s="318" t="s">
        <v>1320</v>
      </c>
      <c r="B314" s="371"/>
      <c r="C314" s="333"/>
      <c r="D314" s="318"/>
      <c r="E314" s="318"/>
      <c r="F314" s="318"/>
      <c r="I314" s="371"/>
      <c r="J314" s="367"/>
      <c r="K314" s="318"/>
      <c r="L314" s="318"/>
      <c r="M314" s="318"/>
    </row>
    <row r="315" spans="1:14" s="316" customFormat="1" x14ac:dyDescent="0.25">
      <c r="A315" s="318" t="s">
        <v>1321</v>
      </c>
      <c r="B315" s="371"/>
      <c r="C315" s="333"/>
      <c r="D315" s="318"/>
      <c r="E315" s="318"/>
      <c r="F315" s="318"/>
      <c r="I315" s="371"/>
      <c r="J315" s="367"/>
      <c r="K315" s="318"/>
      <c r="L315" s="318"/>
      <c r="M315" s="318"/>
    </row>
    <row r="316" spans="1:14" s="316" customFormat="1" x14ac:dyDescent="0.25">
      <c r="A316" s="318" t="s">
        <v>1322</v>
      </c>
      <c r="B316" s="371"/>
      <c r="C316" s="333"/>
      <c r="D316" s="318"/>
      <c r="E316" s="318"/>
      <c r="F316" s="318"/>
      <c r="I316" s="371"/>
      <c r="J316" s="367"/>
      <c r="K316" s="318"/>
      <c r="L316" s="318"/>
      <c r="M316" s="318"/>
    </row>
    <row r="317" spans="1:14" s="316" customFormat="1" x14ac:dyDescent="0.25">
      <c r="A317" s="318" t="s">
        <v>1323</v>
      </c>
      <c r="B317" s="371"/>
      <c r="C317" s="333"/>
      <c r="D317" s="318"/>
      <c r="E317" s="318"/>
      <c r="F317" s="318"/>
      <c r="I317" s="371"/>
      <c r="J317" s="367"/>
      <c r="K317" s="318"/>
      <c r="L317" s="318"/>
      <c r="M317" s="318"/>
    </row>
    <row r="318" spans="1:14" s="316" customFormat="1" x14ac:dyDescent="0.25">
      <c r="A318" s="318" t="s">
        <v>1324</v>
      </c>
      <c r="B318" s="371"/>
      <c r="C318" s="333"/>
      <c r="D318" s="318"/>
      <c r="E318" s="318"/>
      <c r="F318" s="318"/>
      <c r="I318" s="371"/>
      <c r="J318" s="367"/>
      <c r="K318" s="318"/>
      <c r="L318" s="318"/>
      <c r="M318" s="318"/>
    </row>
    <row r="319" spans="1:14" s="316" customFormat="1" ht="18.75" x14ac:dyDescent="0.25">
      <c r="A319" s="330"/>
      <c r="B319" s="329" t="s">
        <v>438</v>
      </c>
      <c r="C319" s="330"/>
      <c r="D319" s="330"/>
      <c r="E319" s="330"/>
      <c r="F319" s="330"/>
      <c r="G319" s="331"/>
      <c r="I319" s="322"/>
      <c r="J319" s="324"/>
      <c r="K319" s="324"/>
      <c r="L319" s="324"/>
      <c r="M319" s="324"/>
    </row>
    <row r="320" spans="1:14" s="318" customFormat="1" x14ac:dyDescent="0.25">
      <c r="A320" s="337"/>
      <c r="B320" s="338" t="s">
        <v>1325</v>
      </c>
      <c r="C320" s="337"/>
      <c r="D320" s="337"/>
      <c r="E320" s="339"/>
      <c r="F320" s="340"/>
      <c r="G320" s="340"/>
      <c r="H320" s="316"/>
      <c r="N320" s="316"/>
    </row>
    <row r="321" spans="1:14" s="318" customFormat="1" x14ac:dyDescent="0.25">
      <c r="A321" s="318" t="s">
        <v>1326</v>
      </c>
      <c r="B321" s="365" t="s">
        <v>1579</v>
      </c>
      <c r="C321" s="365" t="s">
        <v>842</v>
      </c>
      <c r="G321" s="316"/>
      <c r="H321" s="316"/>
      <c r="N321" s="316"/>
    </row>
    <row r="322" spans="1:14" s="318" customFormat="1" x14ac:dyDescent="0.25">
      <c r="A322" s="318" t="s">
        <v>1327</v>
      </c>
      <c r="B322" s="365" t="s">
        <v>1580</v>
      </c>
      <c r="C322" s="365" t="s">
        <v>842</v>
      </c>
      <c r="G322" s="316"/>
      <c r="H322" s="316"/>
      <c r="N322" s="316"/>
    </row>
    <row r="323" spans="1:14" s="318" customFormat="1" x14ac:dyDescent="0.25">
      <c r="A323" s="318" t="s">
        <v>1328</v>
      </c>
      <c r="B323" s="365" t="s">
        <v>1581</v>
      </c>
      <c r="C323" s="365" t="s">
        <v>842</v>
      </c>
      <c r="G323" s="316"/>
      <c r="H323" s="316"/>
      <c r="N323" s="316"/>
    </row>
    <row r="324" spans="1:14" s="318" customFormat="1" x14ac:dyDescent="0.25">
      <c r="A324" s="318" t="s">
        <v>1329</v>
      </c>
      <c r="B324" s="365" t="s">
        <v>1582</v>
      </c>
      <c r="C324" s="365" t="s">
        <v>842</v>
      </c>
      <c r="G324" s="316"/>
      <c r="H324" s="316"/>
      <c r="N324" s="316"/>
    </row>
    <row r="325" spans="1:14" s="318" customFormat="1" x14ac:dyDescent="0.25">
      <c r="A325" s="318" t="s">
        <v>1330</v>
      </c>
      <c r="B325" s="365" t="s">
        <v>1583</v>
      </c>
      <c r="C325" s="365" t="s">
        <v>842</v>
      </c>
      <c r="G325" s="316"/>
      <c r="H325" s="316"/>
      <c r="N325" s="316"/>
    </row>
    <row r="326" spans="1:14" s="318" customFormat="1" x14ac:dyDescent="0.25">
      <c r="A326" s="318" t="s">
        <v>1331</v>
      </c>
      <c r="B326" s="365" t="s">
        <v>1584</v>
      </c>
      <c r="C326" s="365" t="s">
        <v>842</v>
      </c>
      <c r="G326" s="316"/>
      <c r="H326" s="316"/>
      <c r="N326" s="316"/>
    </row>
    <row r="327" spans="1:14" s="318" customFormat="1" x14ac:dyDescent="0.25">
      <c r="A327" s="318" t="s">
        <v>1332</v>
      </c>
      <c r="B327" s="365" t="s">
        <v>1585</v>
      </c>
      <c r="C327" s="365" t="s">
        <v>842</v>
      </c>
      <c r="G327" s="316"/>
      <c r="H327" s="316"/>
      <c r="N327" s="316"/>
    </row>
    <row r="328" spans="1:14" s="318" customFormat="1" x14ac:dyDescent="0.25">
      <c r="A328" s="318" t="s">
        <v>1333</v>
      </c>
      <c r="B328" s="365" t="s">
        <v>1586</v>
      </c>
      <c r="C328" s="365" t="s">
        <v>842</v>
      </c>
      <c r="G328" s="316"/>
      <c r="H328" s="316"/>
      <c r="N328" s="316"/>
    </row>
    <row r="329" spans="1:14" s="318" customFormat="1" x14ac:dyDescent="0.25">
      <c r="A329" s="318" t="s">
        <v>1334</v>
      </c>
      <c r="B329" s="365" t="s">
        <v>1587</v>
      </c>
      <c r="C329" s="365" t="s">
        <v>842</v>
      </c>
      <c r="G329" s="316"/>
      <c r="H329" s="316"/>
      <c r="N329" s="316"/>
    </row>
    <row r="330" spans="1:14" s="318" customFormat="1" x14ac:dyDescent="0.25">
      <c r="A330" s="318" t="s">
        <v>1335</v>
      </c>
      <c r="B330" s="365" t="s">
        <v>1588</v>
      </c>
      <c r="C330" s="365" t="s">
        <v>842</v>
      </c>
      <c r="G330" s="316"/>
      <c r="H330" s="316"/>
      <c r="N330" s="316"/>
    </row>
    <row r="331" spans="1:14" s="318" customFormat="1" x14ac:dyDescent="0.25">
      <c r="A331" s="318" t="s">
        <v>1336</v>
      </c>
      <c r="B331" s="365" t="s">
        <v>1588</v>
      </c>
      <c r="C331" s="365" t="s">
        <v>842</v>
      </c>
      <c r="G331" s="316"/>
      <c r="H331" s="316"/>
      <c r="N331" s="316"/>
    </row>
    <row r="332" spans="1:14" s="318" customFormat="1" x14ac:dyDescent="0.25">
      <c r="A332" s="318" t="s">
        <v>1337</v>
      </c>
      <c r="B332" s="365" t="s">
        <v>1588</v>
      </c>
      <c r="C332" s="365" t="s">
        <v>842</v>
      </c>
      <c r="G332" s="316"/>
      <c r="H332" s="316"/>
      <c r="N332" s="316"/>
    </row>
    <row r="333" spans="1:14" s="318" customFormat="1" x14ac:dyDescent="0.25">
      <c r="A333" s="318" t="s">
        <v>1338</v>
      </c>
      <c r="B333" s="365" t="s">
        <v>1588</v>
      </c>
      <c r="C333" s="365" t="s">
        <v>842</v>
      </c>
      <c r="G333" s="316"/>
      <c r="H333" s="316"/>
      <c r="N333" s="316"/>
    </row>
    <row r="334" spans="1:14" s="318" customFormat="1" x14ac:dyDescent="0.25">
      <c r="A334" s="318" t="s">
        <v>1339</v>
      </c>
      <c r="B334" s="365" t="s">
        <v>1588</v>
      </c>
      <c r="C334" s="365" t="s">
        <v>842</v>
      </c>
      <c r="G334" s="316"/>
      <c r="H334" s="316"/>
      <c r="N334" s="316"/>
    </row>
    <row r="335" spans="1:14" s="318" customFormat="1" x14ac:dyDescent="0.25">
      <c r="A335" s="318" t="s">
        <v>1340</v>
      </c>
      <c r="B335" s="365" t="s">
        <v>1588</v>
      </c>
      <c r="C335" s="365" t="s">
        <v>842</v>
      </c>
      <c r="G335" s="316"/>
      <c r="H335" s="316"/>
      <c r="N335" s="316"/>
    </row>
    <row r="336" spans="1:14" s="318" customFormat="1" x14ac:dyDescent="0.25">
      <c r="A336" s="318" t="s">
        <v>1341</v>
      </c>
      <c r="B336" s="365" t="s">
        <v>1588</v>
      </c>
      <c r="C336" s="365" t="s">
        <v>842</v>
      </c>
      <c r="G336" s="316"/>
      <c r="H336" s="316"/>
      <c r="N336" s="316"/>
    </row>
    <row r="337" spans="1:14" s="318" customFormat="1" x14ac:dyDescent="0.25">
      <c r="A337" s="318" t="s">
        <v>1342</v>
      </c>
      <c r="B337" s="365" t="s">
        <v>1588</v>
      </c>
      <c r="C337" s="365" t="s">
        <v>842</v>
      </c>
      <c r="G337" s="316"/>
      <c r="H337" s="316"/>
      <c r="N337" s="316"/>
    </row>
    <row r="338" spans="1:14" s="318" customFormat="1" x14ac:dyDescent="0.25">
      <c r="A338" s="318" t="s">
        <v>1343</v>
      </c>
      <c r="B338" s="365" t="s">
        <v>1588</v>
      </c>
      <c r="C338" s="365" t="s">
        <v>842</v>
      </c>
      <c r="G338" s="316"/>
      <c r="H338" s="316"/>
      <c r="N338" s="316"/>
    </row>
    <row r="339" spans="1:14" s="318" customFormat="1" x14ac:dyDescent="0.25">
      <c r="A339" s="318" t="s">
        <v>1344</v>
      </c>
      <c r="B339" s="365" t="s">
        <v>1588</v>
      </c>
      <c r="C339" s="365" t="s">
        <v>842</v>
      </c>
      <c r="G339" s="316"/>
      <c r="H339" s="316"/>
      <c r="N339" s="316"/>
    </row>
    <row r="340" spans="1:14" s="318" customFormat="1" x14ac:dyDescent="0.25">
      <c r="A340" s="318" t="s">
        <v>1345</v>
      </c>
      <c r="B340" s="365" t="s">
        <v>1588</v>
      </c>
      <c r="C340" s="365" t="s">
        <v>842</v>
      </c>
      <c r="G340" s="316"/>
      <c r="H340" s="316"/>
      <c r="N340" s="316"/>
    </row>
    <row r="341" spans="1:14" s="318" customFormat="1" x14ac:dyDescent="0.25">
      <c r="A341" s="318" t="s">
        <v>1346</v>
      </c>
      <c r="B341" s="365" t="s">
        <v>1588</v>
      </c>
      <c r="C341" s="365" t="s">
        <v>842</v>
      </c>
      <c r="G341" s="316"/>
      <c r="H341" s="316"/>
      <c r="N341" s="316"/>
    </row>
    <row r="342" spans="1:14" s="318" customFormat="1" x14ac:dyDescent="0.25">
      <c r="A342" s="318" t="s">
        <v>1347</v>
      </c>
      <c r="B342" s="365" t="s">
        <v>1588</v>
      </c>
      <c r="C342" s="365" t="s">
        <v>842</v>
      </c>
      <c r="G342" s="316"/>
      <c r="H342" s="316"/>
      <c r="N342" s="316"/>
    </row>
    <row r="343" spans="1:14" s="318" customFormat="1" x14ac:dyDescent="0.25">
      <c r="A343" s="318" t="s">
        <v>1348</v>
      </c>
      <c r="B343" s="365" t="s">
        <v>1588</v>
      </c>
      <c r="C343" s="365" t="s">
        <v>842</v>
      </c>
      <c r="G343" s="316"/>
      <c r="H343" s="316"/>
      <c r="N343" s="316"/>
    </row>
    <row r="344" spans="1:14" s="318" customFormat="1" x14ac:dyDescent="0.25">
      <c r="A344" s="318" t="s">
        <v>1349</v>
      </c>
      <c r="B344" s="365" t="s">
        <v>1588</v>
      </c>
      <c r="C344" s="365" t="s">
        <v>842</v>
      </c>
      <c r="G344" s="316"/>
      <c r="H344" s="316"/>
      <c r="N344" s="316"/>
    </row>
    <row r="345" spans="1:14" s="318" customFormat="1" x14ac:dyDescent="0.25">
      <c r="A345" s="318" t="s">
        <v>1350</v>
      </c>
      <c r="B345" s="365" t="s">
        <v>1588</v>
      </c>
      <c r="C345" s="365" t="s">
        <v>842</v>
      </c>
      <c r="G345" s="316"/>
      <c r="H345" s="316"/>
      <c r="N345" s="316"/>
    </row>
    <row r="346" spans="1:14" s="318" customFormat="1" x14ac:dyDescent="0.25">
      <c r="A346" s="318" t="s">
        <v>1351</v>
      </c>
      <c r="B346" s="365" t="s">
        <v>1588</v>
      </c>
      <c r="C346" s="365" t="s">
        <v>842</v>
      </c>
      <c r="G346" s="316"/>
      <c r="H346" s="316"/>
      <c r="N346" s="316"/>
    </row>
    <row r="347" spans="1:14" s="318" customFormat="1" x14ac:dyDescent="0.25">
      <c r="A347" s="318" t="s">
        <v>1352</v>
      </c>
      <c r="B347" s="365" t="s">
        <v>1588</v>
      </c>
      <c r="C347" s="365" t="s">
        <v>842</v>
      </c>
      <c r="G347" s="316"/>
      <c r="H347" s="316"/>
      <c r="N347" s="316"/>
    </row>
    <row r="348" spans="1:14" s="318" customFormat="1" x14ac:dyDescent="0.25">
      <c r="A348" s="318" t="s">
        <v>1353</v>
      </c>
      <c r="B348" s="365" t="s">
        <v>1588</v>
      </c>
      <c r="C348" s="365" t="s">
        <v>842</v>
      </c>
      <c r="G348" s="316"/>
      <c r="H348" s="316"/>
      <c r="N348" s="316"/>
    </row>
    <row r="349" spans="1:14" s="318" customFormat="1" x14ac:dyDescent="0.25">
      <c r="A349" s="318" t="s">
        <v>1354</v>
      </c>
      <c r="B349" s="365" t="s">
        <v>1588</v>
      </c>
      <c r="C349" s="365" t="s">
        <v>842</v>
      </c>
      <c r="G349" s="316"/>
      <c r="H349" s="316"/>
      <c r="N349" s="316"/>
    </row>
    <row r="350" spans="1:14" s="318" customFormat="1" x14ac:dyDescent="0.25">
      <c r="A350" s="318" t="s">
        <v>1355</v>
      </c>
      <c r="B350" s="365" t="s">
        <v>1588</v>
      </c>
      <c r="C350" s="365" t="s">
        <v>842</v>
      </c>
      <c r="G350" s="316"/>
      <c r="H350" s="316"/>
      <c r="N350" s="316"/>
    </row>
    <row r="351" spans="1:14" s="318" customFormat="1" x14ac:dyDescent="0.25">
      <c r="A351" s="318" t="s">
        <v>1356</v>
      </c>
      <c r="B351" s="365" t="s">
        <v>1588</v>
      </c>
      <c r="C351" s="365" t="s">
        <v>842</v>
      </c>
      <c r="G351" s="316"/>
      <c r="H351" s="316"/>
      <c r="N351" s="316"/>
    </row>
    <row r="352" spans="1:14" s="318" customFormat="1" x14ac:dyDescent="0.25">
      <c r="A352" s="318" t="s">
        <v>1357</v>
      </c>
      <c r="B352" s="365" t="s">
        <v>1588</v>
      </c>
      <c r="C352" s="365" t="s">
        <v>842</v>
      </c>
      <c r="G352" s="316"/>
      <c r="H352" s="316"/>
      <c r="N352" s="316"/>
    </row>
    <row r="353" spans="1:14" s="318" customFormat="1" x14ac:dyDescent="0.25">
      <c r="A353" s="318" t="s">
        <v>1358</v>
      </c>
      <c r="B353" s="365" t="s">
        <v>1588</v>
      </c>
      <c r="C353" s="365" t="s">
        <v>842</v>
      </c>
      <c r="G353" s="316"/>
      <c r="H353" s="316"/>
      <c r="N353" s="316"/>
    </row>
    <row r="354" spans="1:14" s="318" customFormat="1" x14ac:dyDescent="0.25">
      <c r="A354" s="318" t="s">
        <v>1359</v>
      </c>
      <c r="B354" s="365" t="s">
        <v>1588</v>
      </c>
      <c r="C354" s="365" t="s">
        <v>842</v>
      </c>
      <c r="G354" s="316"/>
      <c r="H354" s="316"/>
      <c r="N354" s="316"/>
    </row>
    <row r="355" spans="1:14" s="318" customFormat="1" x14ac:dyDescent="0.25">
      <c r="A355" s="318" t="s">
        <v>1360</v>
      </c>
      <c r="B355" s="365" t="s">
        <v>1588</v>
      </c>
      <c r="C355" s="365" t="s">
        <v>842</v>
      </c>
      <c r="G355" s="316"/>
      <c r="H355" s="316"/>
      <c r="N355" s="316"/>
    </row>
    <row r="356" spans="1:14" s="318" customFormat="1" x14ac:dyDescent="0.25">
      <c r="A356" s="318" t="s">
        <v>1361</v>
      </c>
      <c r="B356" s="365" t="s">
        <v>1588</v>
      </c>
      <c r="C356" s="365" t="s">
        <v>842</v>
      </c>
      <c r="G356" s="316"/>
      <c r="H356" s="316"/>
      <c r="N356" s="316"/>
    </row>
    <row r="357" spans="1:14" s="318" customFormat="1" x14ac:dyDescent="0.25">
      <c r="A357" s="318" t="s">
        <v>1362</v>
      </c>
      <c r="B357" s="365" t="s">
        <v>1588</v>
      </c>
      <c r="C357" s="365" t="s">
        <v>842</v>
      </c>
      <c r="G357" s="316"/>
      <c r="H357" s="316"/>
      <c r="N357" s="316"/>
    </row>
    <row r="358" spans="1:14" s="318" customFormat="1" x14ac:dyDescent="0.25">
      <c r="A358" s="318" t="s">
        <v>1363</v>
      </c>
      <c r="B358" s="365" t="s">
        <v>1588</v>
      </c>
      <c r="C358" s="365" t="s">
        <v>842</v>
      </c>
      <c r="G358" s="316"/>
      <c r="H358" s="316"/>
      <c r="N358" s="316"/>
    </row>
    <row r="359" spans="1:14" s="318" customFormat="1" x14ac:dyDescent="0.25">
      <c r="A359" s="318" t="s">
        <v>1364</v>
      </c>
      <c r="B359" s="365" t="s">
        <v>1588</v>
      </c>
      <c r="C359" s="365" t="s">
        <v>842</v>
      </c>
      <c r="G359" s="316"/>
      <c r="H359" s="316"/>
      <c r="N359" s="316"/>
    </row>
    <row r="360" spans="1:14" s="318" customFormat="1" x14ac:dyDescent="0.25">
      <c r="A360" s="318" t="s">
        <v>1365</v>
      </c>
      <c r="B360" s="365" t="s">
        <v>1588</v>
      </c>
      <c r="C360" s="365" t="s">
        <v>842</v>
      </c>
      <c r="G360" s="316"/>
      <c r="H360" s="316"/>
      <c r="N360" s="316"/>
    </row>
    <row r="361" spans="1:14" s="318" customFormat="1" x14ac:dyDescent="0.25">
      <c r="A361" s="318" t="s">
        <v>1366</v>
      </c>
      <c r="B361" s="365" t="s">
        <v>1588</v>
      </c>
      <c r="C361" s="365" t="s">
        <v>842</v>
      </c>
      <c r="G361" s="316"/>
      <c r="H361" s="316"/>
      <c r="N361" s="316"/>
    </row>
    <row r="362" spans="1:14" s="318" customFormat="1" x14ac:dyDescent="0.25">
      <c r="A362" s="318" t="s">
        <v>1367</v>
      </c>
      <c r="B362" s="365" t="s">
        <v>1588</v>
      </c>
      <c r="C362" s="365" t="s">
        <v>842</v>
      </c>
      <c r="G362" s="316"/>
      <c r="H362" s="316"/>
      <c r="N362" s="316"/>
    </row>
    <row r="363" spans="1:14" s="318" customFormat="1" x14ac:dyDescent="0.25">
      <c r="A363" s="318" t="s">
        <v>1368</v>
      </c>
      <c r="B363" s="365" t="s">
        <v>1588</v>
      </c>
      <c r="C363" s="365" t="s">
        <v>842</v>
      </c>
      <c r="G363" s="316"/>
      <c r="H363" s="316"/>
      <c r="N363" s="316"/>
    </row>
    <row r="364" spans="1:14" s="318" customFormat="1" x14ac:dyDescent="0.25">
      <c r="A364" s="318" t="s">
        <v>1369</v>
      </c>
      <c r="B364" s="365" t="s">
        <v>1588</v>
      </c>
      <c r="C364" s="365" t="s">
        <v>842</v>
      </c>
      <c r="G364" s="316"/>
      <c r="H364" s="316"/>
      <c r="N364" s="316"/>
    </row>
    <row r="365" spans="1:14" s="318" customFormat="1" x14ac:dyDescent="0.25">
      <c r="A365" s="318" t="s">
        <v>1370</v>
      </c>
      <c r="B365" s="365" t="s">
        <v>1588</v>
      </c>
      <c r="C365" s="365" t="s">
        <v>842</v>
      </c>
      <c r="G365" s="316"/>
      <c r="H365" s="316"/>
      <c r="N365" s="316"/>
    </row>
    <row r="366" spans="1:14" s="318" customFormat="1" x14ac:dyDescent="0.25">
      <c r="G366" s="316"/>
      <c r="H366" s="316"/>
      <c r="N366" s="316"/>
    </row>
    <row r="367" spans="1:14" s="318" customFormat="1" x14ac:dyDescent="0.25">
      <c r="G367" s="316"/>
      <c r="H367" s="316"/>
      <c r="N367" s="316"/>
    </row>
  </sheetData>
  <mergeCells count="1">
    <mergeCell ref="A286:G287"/>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24" display="'A. HTT General'!A24"/>
    <hyperlink ref="C289" location="'A. HTT General'!A25" display="'A. HTT General'!A25"/>
    <hyperlink ref="C290" location="'B1. HTT Mortgage Assets'!B31" display="'B1. HTT Mortgage Assets'!B31"/>
    <hyperlink ref="C291" location="'A. HTT General'!A28" display="'A. HTT General'!A28"/>
    <hyperlink ref="C295" location="'A. HTT General'!B93" display="'A. HTT General'!B93"/>
    <hyperlink ref="C296" location="'A. HTT General'!B76" display="'A. HTT General'!B76"/>
    <hyperlink ref="C298" location="'A. HTT General'!B35" display="'A. HTT General'!B35"/>
    <hyperlink ref="C299" location="'A. HTT General'!B47" display="'A. HTT General'!B47"/>
    <hyperlink ref="C300" location="'B1. HTT Mortgage Assets'!B104" display="'B1. HTT Mortgage Assets'!B104"/>
    <hyperlink ref="C312" location="'A. HTT General'!B99" display="'A. HTT General'!B99"/>
    <hyperlink ref="B27" r:id="rId1" display="UCITS Compliance"/>
    <hyperlink ref="B28" r:id="rId2" display="CRR Compliance"/>
    <hyperlink ref="B29" r:id="rId3"/>
    <hyperlink ref="B10" location="'A. HTT General'!B311" display="5. References to Capital Requirements Regulation (CRR) 129(1)"/>
    <hyperlink ref="C294" location="'A. HTT General'!B59" display="'A. HTT General'!B59"/>
    <hyperlink ref="D292" location="'B1. HTT Mortgage Assets'!B165" display="'B1. HTT Mortgage Assets'!B165"/>
    <hyperlink ref="C292" location="'B1. HTT Mortgage Assets'!B107" display="'B1. HTT Mortgage Assets'!B107"/>
    <hyperlink ref="C293" location="'B1. HTT Mortgage Assets'!B84" display="'B1. HTT Mortgage Assets'!B84"/>
    <hyperlink ref="D293" location="'A. HTT General'!B93" display="'A. HTT General'!B93"/>
    <hyperlink ref="C29" r:id="rId4"/>
    <hyperlink ref="C229" r:id="rId5"/>
    <hyperlink ref="C297" location="'C. HTT Harmonised Glossary'!B17" display="'17 for Harmonised Glossary"/>
    <hyperlink ref="C16" r:id="rId6" display="www.brf.com"/>
    <hyperlink ref="C18" r:id="rId7"/>
  </hyperlinks>
  <printOptions horizontalCentered="1"/>
  <pageMargins left="0.19685039370078741" right="0.19685039370078741" top="0.74803149606299213" bottom="0.74803149606299213" header="0.31496062992125984" footer="0.31496062992125984"/>
  <pageSetup paperSize="9" scale="45" fitToWidth="0" fitToHeight="0" orientation="portrait" r:id="rId8"/>
  <headerFooter>
    <oddHeader>&amp;R&amp;G</oddHeader>
  </headerFooter>
  <rowBreaks count="3" manualBreakCount="3">
    <brk id="110" max="6" man="1"/>
    <brk id="215" max="6" man="1"/>
    <brk id="318" max="6" man="1"/>
  </rowBreak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E36E00"/>
  </sheetPr>
  <dimension ref="A1:I388"/>
  <sheetViews>
    <sheetView zoomScale="70" zoomScaleNormal="70" zoomScaleSheetLayoutView="25" zoomScalePageLayoutView="80" workbookViewId="0">
      <selection activeCell="A2" sqref="A2"/>
    </sheetView>
  </sheetViews>
  <sheetFormatPr defaultColWidth="8.85546875" defaultRowHeight="15" x14ac:dyDescent="0.25"/>
  <cols>
    <col min="1" max="1" width="13.85546875" style="318" customWidth="1"/>
    <col min="2" max="2" width="60.85546875" style="318" customWidth="1"/>
    <col min="3" max="4" width="29.85546875" style="318" customWidth="1"/>
    <col min="5" max="5" width="29.85546875" style="318" hidden="1" customWidth="1"/>
    <col min="6" max="6" width="29.85546875" style="318" customWidth="1"/>
    <col min="7" max="7" width="29.85546875" style="316" customWidth="1"/>
    <col min="8" max="16384" width="8.85546875" style="356"/>
  </cols>
  <sheetData>
    <row r="1" spans="1:7" ht="31.5" x14ac:dyDescent="0.25">
      <c r="A1" s="315" t="s">
        <v>661</v>
      </c>
      <c r="B1" s="315"/>
      <c r="C1" s="316"/>
      <c r="D1" s="316"/>
      <c r="E1" s="316"/>
      <c r="F1" s="398" t="s">
        <v>1549</v>
      </c>
    </row>
    <row r="2" spans="1:7" ht="15.75" thickBot="1" x14ac:dyDescent="0.3">
      <c r="A2" s="316"/>
      <c r="B2" s="316"/>
      <c r="C2" s="316"/>
      <c r="D2" s="316"/>
      <c r="E2" s="316"/>
      <c r="F2" s="316"/>
    </row>
    <row r="3" spans="1:7" ht="19.5" thickBot="1" x14ac:dyDescent="0.3">
      <c r="A3" s="319"/>
      <c r="B3" s="320" t="s">
        <v>430</v>
      </c>
      <c r="C3" s="321" t="s">
        <v>82</v>
      </c>
      <c r="D3" s="319"/>
      <c r="E3" s="319"/>
      <c r="F3" s="319"/>
      <c r="G3" s="319"/>
    </row>
    <row r="4" spans="1:7" ht="15.75" thickBot="1" x14ac:dyDescent="0.3"/>
    <row r="5" spans="1:7" ht="18.75" x14ac:dyDescent="0.25">
      <c r="A5" s="322"/>
      <c r="B5" s="323" t="s">
        <v>662</v>
      </c>
      <c r="C5" s="322"/>
      <c r="E5" s="324"/>
      <c r="F5" s="324"/>
    </row>
    <row r="6" spans="1:7" x14ac:dyDescent="0.25">
      <c r="B6" s="326" t="s">
        <v>663</v>
      </c>
    </row>
    <row r="7" spans="1:7" x14ac:dyDescent="0.25">
      <c r="B7" s="415" t="s">
        <v>664</v>
      </c>
    </row>
    <row r="8" spans="1:7" ht="15.75" thickBot="1" x14ac:dyDescent="0.3">
      <c r="B8" s="416" t="s">
        <v>665</v>
      </c>
    </row>
    <row r="9" spans="1:7" x14ac:dyDescent="0.25">
      <c r="B9" s="328"/>
    </row>
    <row r="10" spans="1:7" ht="37.5" x14ac:dyDescent="0.25">
      <c r="A10" s="329" t="s">
        <v>439</v>
      </c>
      <c r="B10" s="329" t="s">
        <v>663</v>
      </c>
      <c r="C10" s="330"/>
      <c r="D10" s="330"/>
      <c r="E10" s="330"/>
      <c r="F10" s="330"/>
      <c r="G10" s="331"/>
    </row>
    <row r="11" spans="1:7" ht="15" customHeight="1" x14ac:dyDescent="0.25">
      <c r="A11" s="337"/>
      <c r="B11" s="338" t="s">
        <v>666</v>
      </c>
      <c r="C11" s="337" t="s">
        <v>457</v>
      </c>
      <c r="D11" s="337"/>
      <c r="E11" s="337"/>
      <c r="F11" s="340" t="s">
        <v>667</v>
      </c>
      <c r="G11" s="340"/>
    </row>
    <row r="12" spans="1:7" x14ac:dyDescent="0.25">
      <c r="A12" s="318" t="s">
        <v>668</v>
      </c>
      <c r="B12" s="318" t="s">
        <v>669</v>
      </c>
      <c r="C12" s="341">
        <v>3760.1074100399996</v>
      </c>
      <c r="F12" s="352">
        <v>0.97229670967459803</v>
      </c>
    </row>
    <row r="13" spans="1:7" x14ac:dyDescent="0.25">
      <c r="A13" s="318" t="s">
        <v>670</v>
      </c>
      <c r="B13" s="318" t="s">
        <v>671</v>
      </c>
      <c r="C13" s="341">
        <v>107.13534890999999</v>
      </c>
      <c r="F13" s="352">
        <v>2.7703290325401878E-2</v>
      </c>
    </row>
    <row r="14" spans="1:7" x14ac:dyDescent="0.25">
      <c r="A14" s="318" t="s">
        <v>672</v>
      </c>
      <c r="B14" s="318" t="s">
        <v>9</v>
      </c>
      <c r="C14" s="341">
        <v>0</v>
      </c>
      <c r="F14" s="352">
        <v>0</v>
      </c>
    </row>
    <row r="15" spans="1:7" x14ac:dyDescent="0.25">
      <c r="A15" s="318" t="s">
        <v>673</v>
      </c>
      <c r="B15" s="372" t="s">
        <v>10</v>
      </c>
      <c r="C15" s="341">
        <v>3867.2427589499998</v>
      </c>
      <c r="F15" s="343">
        <v>0.99999999999999989</v>
      </c>
    </row>
    <row r="16" spans="1:7" x14ac:dyDescent="0.25">
      <c r="A16" s="318" t="s">
        <v>674</v>
      </c>
      <c r="B16" s="318" t="s">
        <v>682</v>
      </c>
      <c r="C16" s="341">
        <v>424.11859025999996</v>
      </c>
    </row>
    <row r="17" spans="1:7" x14ac:dyDescent="0.25">
      <c r="A17" s="318" t="s">
        <v>675</v>
      </c>
      <c r="B17" s="318" t="s">
        <v>690</v>
      </c>
      <c r="C17" s="341">
        <v>0</v>
      </c>
      <c r="D17" s="356"/>
      <c r="E17" s="356"/>
      <c r="F17" s="356"/>
      <c r="G17" s="356"/>
    </row>
    <row r="18" spans="1:7" x14ac:dyDescent="0.25">
      <c r="A18" s="318" t="s">
        <v>677</v>
      </c>
      <c r="B18" s="318" t="s">
        <v>676</v>
      </c>
      <c r="C18" s="341">
        <v>133.78761487999998</v>
      </c>
      <c r="F18" s="344"/>
    </row>
    <row r="19" spans="1:7" x14ac:dyDescent="0.25">
      <c r="A19" s="318" t="s">
        <v>679</v>
      </c>
      <c r="B19" s="318" t="s">
        <v>678</v>
      </c>
      <c r="C19" s="341">
        <v>4.0451785499999993</v>
      </c>
      <c r="F19" s="344"/>
    </row>
    <row r="20" spans="1:7" x14ac:dyDescent="0.25">
      <c r="A20" s="318" t="s">
        <v>681</v>
      </c>
      <c r="B20" s="318" t="s">
        <v>680</v>
      </c>
      <c r="C20" s="341">
        <v>2928.7274600000001</v>
      </c>
      <c r="F20" s="344"/>
    </row>
    <row r="21" spans="1:7" x14ac:dyDescent="0.25">
      <c r="A21" s="318" t="s">
        <v>683</v>
      </c>
      <c r="B21" s="318" t="s">
        <v>684</v>
      </c>
      <c r="C21" s="341">
        <v>269.42856634999998</v>
      </c>
      <c r="F21" s="344"/>
    </row>
    <row r="22" spans="1:7" x14ac:dyDescent="0.25">
      <c r="A22" s="318" t="s">
        <v>685</v>
      </c>
      <c r="B22" s="318" t="s">
        <v>686</v>
      </c>
      <c r="C22" s="341">
        <v>0.17411672</v>
      </c>
      <c r="F22" s="344"/>
    </row>
    <row r="23" spans="1:7" x14ac:dyDescent="0.25">
      <c r="A23" s="318" t="s">
        <v>687</v>
      </c>
      <c r="B23" s="318" t="s">
        <v>688</v>
      </c>
      <c r="C23" s="341">
        <v>14.548399</v>
      </c>
      <c r="F23" s="344"/>
    </row>
    <row r="24" spans="1:7" x14ac:dyDescent="0.25">
      <c r="A24" s="318" t="s">
        <v>689</v>
      </c>
      <c r="B24" s="318" t="s">
        <v>692</v>
      </c>
      <c r="C24" s="341">
        <v>92.312061470000003</v>
      </c>
      <c r="F24" s="344"/>
    </row>
    <row r="25" spans="1:7" x14ac:dyDescent="0.25">
      <c r="A25" s="318" t="s">
        <v>691</v>
      </c>
      <c r="B25" s="318" t="s">
        <v>694</v>
      </c>
      <c r="C25" s="341">
        <v>0.10077172</v>
      </c>
      <c r="F25" s="344"/>
    </row>
    <row r="26" spans="1:7" x14ac:dyDescent="0.25">
      <c r="A26" s="318" t="s">
        <v>693</v>
      </c>
      <c r="D26" s="356"/>
      <c r="E26" s="356"/>
      <c r="F26" s="344"/>
    </row>
    <row r="27" spans="1:7" ht="15" customHeight="1" x14ac:dyDescent="0.25">
      <c r="A27" s="337"/>
      <c r="B27" s="338" t="s">
        <v>695</v>
      </c>
      <c r="C27" s="337" t="s">
        <v>696</v>
      </c>
      <c r="D27" s="337" t="s">
        <v>697</v>
      </c>
      <c r="E27" s="339"/>
      <c r="F27" s="337" t="s">
        <v>698</v>
      </c>
      <c r="G27" s="340"/>
    </row>
    <row r="28" spans="1:7" x14ac:dyDescent="0.25">
      <c r="A28" s="318" t="s">
        <v>699</v>
      </c>
      <c r="B28" s="318" t="s">
        <v>700</v>
      </c>
      <c r="C28" s="341">
        <v>2324</v>
      </c>
      <c r="D28" s="341">
        <v>41</v>
      </c>
      <c r="E28" s="341"/>
      <c r="F28" s="341">
        <v>2365</v>
      </c>
    </row>
    <row r="29" spans="1:7" x14ac:dyDescent="0.25">
      <c r="A29" s="318" t="s">
        <v>1371</v>
      </c>
      <c r="B29" s="365" t="s">
        <v>1589</v>
      </c>
      <c r="C29" s="406" t="s">
        <v>842</v>
      </c>
      <c r="D29" s="341"/>
      <c r="E29" s="341"/>
      <c r="F29" s="341"/>
    </row>
    <row r="30" spans="1:7" x14ac:dyDescent="0.25">
      <c r="A30" s="318" t="s">
        <v>1372</v>
      </c>
      <c r="B30" s="365" t="s">
        <v>1590</v>
      </c>
      <c r="C30" s="406" t="s">
        <v>842</v>
      </c>
      <c r="D30" s="341"/>
      <c r="E30" s="341"/>
      <c r="F30" s="341"/>
    </row>
    <row r="31" spans="1:7" x14ac:dyDescent="0.25">
      <c r="A31" s="318" t="s">
        <v>1373</v>
      </c>
      <c r="C31" s="341"/>
      <c r="D31" s="341"/>
      <c r="E31" s="341"/>
      <c r="F31" s="341"/>
    </row>
    <row r="32" spans="1:7" x14ac:dyDescent="0.25">
      <c r="A32" s="318" t="s">
        <v>1374</v>
      </c>
      <c r="C32" s="341"/>
      <c r="D32" s="341"/>
      <c r="E32" s="341"/>
      <c r="F32" s="341"/>
    </row>
    <row r="33" spans="1:7" x14ac:dyDescent="0.25">
      <c r="A33" s="318" t="s">
        <v>1375</v>
      </c>
      <c r="C33" s="341"/>
      <c r="D33" s="341"/>
      <c r="E33" s="341"/>
      <c r="F33" s="341"/>
    </row>
    <row r="34" spans="1:7" x14ac:dyDescent="0.25">
      <c r="A34" s="318" t="s">
        <v>1376</v>
      </c>
      <c r="C34" s="341"/>
      <c r="D34" s="341"/>
      <c r="E34" s="341"/>
      <c r="F34" s="341"/>
    </row>
    <row r="35" spans="1:7" ht="15" customHeight="1" x14ac:dyDescent="0.25">
      <c r="A35" s="337"/>
      <c r="B35" s="338" t="s">
        <v>701</v>
      </c>
      <c r="C35" s="337" t="s">
        <v>702</v>
      </c>
      <c r="D35" s="337" t="s">
        <v>703</v>
      </c>
      <c r="E35" s="339"/>
      <c r="F35" s="340" t="s">
        <v>667</v>
      </c>
      <c r="G35" s="340"/>
    </row>
    <row r="36" spans="1:7" x14ac:dyDescent="0.25">
      <c r="A36" s="318" t="s">
        <v>704</v>
      </c>
      <c r="B36" s="318" t="s">
        <v>705</v>
      </c>
      <c r="C36" s="343">
        <v>0.11614420173581007</v>
      </c>
      <c r="D36" s="343">
        <v>0.94394781898694613</v>
      </c>
      <c r="F36" s="343">
        <v>0.12359764724203079</v>
      </c>
    </row>
    <row r="37" spans="1:7" x14ac:dyDescent="0.25">
      <c r="A37" s="318" t="s">
        <v>1377</v>
      </c>
      <c r="C37" s="343"/>
      <c r="D37" s="343"/>
      <c r="F37" s="343"/>
    </row>
    <row r="38" spans="1:7" x14ac:dyDescent="0.25">
      <c r="A38" s="318" t="s">
        <v>1378</v>
      </c>
      <c r="C38" s="343"/>
      <c r="D38" s="343"/>
      <c r="F38" s="343"/>
    </row>
    <row r="39" spans="1:7" x14ac:dyDescent="0.25">
      <c r="A39" s="318" t="s">
        <v>1379</v>
      </c>
      <c r="C39" s="343"/>
      <c r="D39" s="343"/>
      <c r="F39" s="343"/>
    </row>
    <row r="40" spans="1:7" x14ac:dyDescent="0.25">
      <c r="A40" s="318" t="s">
        <v>1380</v>
      </c>
      <c r="C40" s="343"/>
      <c r="D40" s="343"/>
      <c r="F40" s="343"/>
    </row>
    <row r="41" spans="1:7" x14ac:dyDescent="0.25">
      <c r="A41" s="318" t="s">
        <v>1381</v>
      </c>
      <c r="C41" s="343"/>
      <c r="D41" s="343"/>
      <c r="F41" s="343"/>
    </row>
    <row r="42" spans="1:7" x14ac:dyDescent="0.25">
      <c r="A42" s="318" t="s">
        <v>1382</v>
      </c>
      <c r="C42" s="343"/>
      <c r="D42" s="343"/>
      <c r="F42" s="343"/>
    </row>
    <row r="43" spans="1:7" ht="15" customHeight="1" x14ac:dyDescent="0.25">
      <c r="A43" s="337"/>
      <c r="B43" s="338" t="s">
        <v>706</v>
      </c>
      <c r="C43" s="337" t="s">
        <v>702</v>
      </c>
      <c r="D43" s="337" t="s">
        <v>703</v>
      </c>
      <c r="E43" s="339"/>
      <c r="F43" s="340" t="s">
        <v>667</v>
      </c>
      <c r="G43" s="340"/>
    </row>
    <row r="44" spans="1:7" x14ac:dyDescent="0.25">
      <c r="A44" s="318" t="s">
        <v>707</v>
      </c>
      <c r="B44" s="373" t="s">
        <v>708</v>
      </c>
      <c r="C44" s="374">
        <v>0.99996839562623063</v>
      </c>
      <c r="D44" s="374">
        <v>1</v>
      </c>
      <c r="F44" s="374">
        <v>0.99996927116878687</v>
      </c>
      <c r="G44" s="318"/>
    </row>
    <row r="45" spans="1:7" x14ac:dyDescent="0.25">
      <c r="A45" s="318" t="s">
        <v>709</v>
      </c>
      <c r="B45" s="318" t="s">
        <v>710</v>
      </c>
      <c r="C45" s="343">
        <v>0</v>
      </c>
      <c r="D45" s="343">
        <v>0</v>
      </c>
      <c r="F45" s="343">
        <v>0</v>
      </c>
      <c r="G45" s="318"/>
    </row>
    <row r="46" spans="1:7" x14ac:dyDescent="0.25">
      <c r="A46" s="318" t="s">
        <v>711</v>
      </c>
      <c r="B46" s="318" t="s">
        <v>712</v>
      </c>
      <c r="C46" s="343">
        <v>0</v>
      </c>
      <c r="D46" s="343">
        <v>0</v>
      </c>
      <c r="F46" s="343">
        <v>0</v>
      </c>
      <c r="G46" s="318"/>
    </row>
    <row r="47" spans="1:7" x14ac:dyDescent="0.25">
      <c r="A47" s="318" t="s">
        <v>713</v>
      </c>
      <c r="B47" s="318" t="s">
        <v>714</v>
      </c>
      <c r="C47" s="343">
        <v>0</v>
      </c>
      <c r="D47" s="343">
        <v>0</v>
      </c>
      <c r="F47" s="343">
        <v>0</v>
      </c>
      <c r="G47" s="318"/>
    </row>
    <row r="48" spans="1:7" x14ac:dyDescent="0.25">
      <c r="A48" s="318" t="s">
        <v>715</v>
      </c>
      <c r="B48" s="318" t="s">
        <v>716</v>
      </c>
      <c r="C48" s="343">
        <v>0</v>
      </c>
      <c r="D48" s="343">
        <v>0</v>
      </c>
      <c r="F48" s="343">
        <v>0</v>
      </c>
      <c r="G48" s="318"/>
    </row>
    <row r="49" spans="1:7" x14ac:dyDescent="0.25">
      <c r="A49" s="318" t="s">
        <v>717</v>
      </c>
      <c r="B49" s="318" t="s">
        <v>718</v>
      </c>
      <c r="C49" s="343">
        <v>0</v>
      </c>
      <c r="D49" s="343">
        <v>0</v>
      </c>
      <c r="F49" s="343">
        <v>0</v>
      </c>
      <c r="G49" s="318"/>
    </row>
    <row r="50" spans="1:7" x14ac:dyDescent="0.25">
      <c r="A50" s="318" t="s">
        <v>719</v>
      </c>
      <c r="B50" s="318" t="s">
        <v>720</v>
      </c>
      <c r="C50" s="343">
        <v>0</v>
      </c>
      <c r="D50" s="343">
        <v>0</v>
      </c>
      <c r="F50" s="343">
        <v>0</v>
      </c>
      <c r="G50" s="318"/>
    </row>
    <row r="51" spans="1:7" x14ac:dyDescent="0.25">
      <c r="A51" s="318" t="s">
        <v>721</v>
      </c>
      <c r="B51" s="318" t="s">
        <v>423</v>
      </c>
      <c r="C51" s="343">
        <v>0.99996839562623063</v>
      </c>
      <c r="D51" s="343">
        <v>1</v>
      </c>
      <c r="E51" s="375"/>
      <c r="F51" s="343">
        <v>0.99996927116878687</v>
      </c>
      <c r="G51" s="318"/>
    </row>
    <row r="52" spans="1:7" x14ac:dyDescent="0.25">
      <c r="A52" s="318" t="s">
        <v>722</v>
      </c>
      <c r="B52" s="318" t="s">
        <v>723</v>
      </c>
      <c r="C52" s="343">
        <v>0</v>
      </c>
      <c r="D52" s="343">
        <v>0</v>
      </c>
      <c r="F52" s="343">
        <v>0</v>
      </c>
      <c r="G52" s="318"/>
    </row>
    <row r="53" spans="1:7" x14ac:dyDescent="0.25">
      <c r="A53" s="318" t="s">
        <v>724</v>
      </c>
      <c r="B53" s="318" t="s">
        <v>725</v>
      </c>
      <c r="C53" s="343">
        <v>0</v>
      </c>
      <c r="D53" s="343">
        <v>0</v>
      </c>
      <c r="F53" s="343">
        <v>0</v>
      </c>
      <c r="G53" s="318"/>
    </row>
    <row r="54" spans="1:7" x14ac:dyDescent="0.25">
      <c r="A54" s="318" t="s">
        <v>726</v>
      </c>
      <c r="B54" s="318" t="s">
        <v>727</v>
      </c>
      <c r="C54" s="343">
        <v>0</v>
      </c>
      <c r="D54" s="343">
        <v>0</v>
      </c>
      <c r="F54" s="343">
        <v>0</v>
      </c>
      <c r="G54" s="318"/>
    </row>
    <row r="55" spans="1:7" x14ac:dyDescent="0.25">
      <c r="A55" s="318" t="s">
        <v>728</v>
      </c>
      <c r="B55" s="318" t="s">
        <v>729</v>
      </c>
      <c r="C55" s="343">
        <v>0</v>
      </c>
      <c r="D55" s="343">
        <v>0</v>
      </c>
      <c r="F55" s="343">
        <v>0</v>
      </c>
      <c r="G55" s="318"/>
    </row>
    <row r="56" spans="1:7" x14ac:dyDescent="0.25">
      <c r="A56" s="318" t="s">
        <v>730</v>
      </c>
      <c r="B56" s="318" t="s">
        <v>731</v>
      </c>
      <c r="C56" s="343">
        <v>0</v>
      </c>
      <c r="D56" s="343">
        <v>0</v>
      </c>
      <c r="F56" s="343">
        <v>0</v>
      </c>
      <c r="G56" s="318"/>
    </row>
    <row r="57" spans="1:7" x14ac:dyDescent="0.25">
      <c r="A57" s="318" t="s">
        <v>732</v>
      </c>
      <c r="B57" s="318" t="s">
        <v>733</v>
      </c>
      <c r="C57" s="343">
        <v>0</v>
      </c>
      <c r="D57" s="343">
        <v>0</v>
      </c>
      <c r="F57" s="343">
        <v>0</v>
      </c>
      <c r="G57" s="318"/>
    </row>
    <row r="58" spans="1:7" x14ac:dyDescent="0.25">
      <c r="A58" s="318" t="s">
        <v>734</v>
      </c>
      <c r="B58" s="318" t="s">
        <v>735</v>
      </c>
      <c r="C58" s="343">
        <v>0</v>
      </c>
      <c r="D58" s="343">
        <v>0</v>
      </c>
      <c r="F58" s="343">
        <v>0</v>
      </c>
      <c r="G58" s="318"/>
    </row>
    <row r="59" spans="1:7" x14ac:dyDescent="0.25">
      <c r="A59" s="318" t="s">
        <v>736</v>
      </c>
      <c r="B59" s="318" t="s">
        <v>737</v>
      </c>
      <c r="C59" s="343">
        <v>0</v>
      </c>
      <c r="D59" s="343">
        <v>0</v>
      </c>
      <c r="F59" s="343">
        <v>0</v>
      </c>
      <c r="G59" s="318"/>
    </row>
    <row r="60" spans="1:7" x14ac:dyDescent="0.25">
      <c r="A60" s="318" t="s">
        <v>738</v>
      </c>
      <c r="B60" s="318" t="s">
        <v>739</v>
      </c>
      <c r="C60" s="343">
        <v>0</v>
      </c>
      <c r="D60" s="343">
        <v>0</v>
      </c>
      <c r="F60" s="343">
        <v>0</v>
      </c>
      <c r="G60" s="318"/>
    </row>
    <row r="61" spans="1:7" x14ac:dyDescent="0.25">
      <c r="A61" s="318" t="s">
        <v>740</v>
      </c>
      <c r="B61" s="318" t="s">
        <v>741</v>
      </c>
      <c r="C61" s="343">
        <v>0</v>
      </c>
      <c r="D61" s="343">
        <v>0</v>
      </c>
      <c r="F61" s="343">
        <v>0</v>
      </c>
      <c r="G61" s="318"/>
    </row>
    <row r="62" spans="1:7" x14ac:dyDescent="0.25">
      <c r="A62" s="318" t="s">
        <v>742</v>
      </c>
      <c r="B62" s="318" t="s">
        <v>743</v>
      </c>
      <c r="C62" s="343">
        <v>0</v>
      </c>
      <c r="D62" s="343">
        <v>0</v>
      </c>
      <c r="F62" s="343">
        <v>0</v>
      </c>
      <c r="G62" s="318"/>
    </row>
    <row r="63" spans="1:7" x14ac:dyDescent="0.25">
      <c r="A63" s="318" t="s">
        <v>744</v>
      </c>
      <c r="B63" s="318" t="s">
        <v>745</v>
      </c>
      <c r="C63" s="343">
        <v>0</v>
      </c>
      <c r="D63" s="343">
        <v>0</v>
      </c>
      <c r="F63" s="343">
        <v>0</v>
      </c>
      <c r="G63" s="318"/>
    </row>
    <row r="64" spans="1:7" x14ac:dyDescent="0.25">
      <c r="A64" s="318" t="s">
        <v>746</v>
      </c>
      <c r="B64" s="318" t="s">
        <v>747</v>
      </c>
      <c r="C64" s="343">
        <v>0</v>
      </c>
      <c r="D64" s="343">
        <v>0</v>
      </c>
      <c r="F64" s="343">
        <v>0</v>
      </c>
      <c r="G64" s="318"/>
    </row>
    <row r="65" spans="1:9" x14ac:dyDescent="0.25">
      <c r="A65" s="318" t="s">
        <v>748</v>
      </c>
      <c r="B65" s="318" t="s">
        <v>749</v>
      </c>
      <c r="C65" s="343">
        <v>0</v>
      </c>
      <c r="D65" s="343">
        <v>0</v>
      </c>
      <c r="F65" s="343">
        <v>0</v>
      </c>
      <c r="G65" s="318"/>
      <c r="I65" s="376"/>
    </row>
    <row r="66" spans="1:9" x14ac:dyDescent="0.25">
      <c r="A66" s="318" t="s">
        <v>750</v>
      </c>
      <c r="B66" s="318" t="s">
        <v>751</v>
      </c>
      <c r="C66" s="343">
        <v>0</v>
      </c>
      <c r="D66" s="343">
        <v>0</v>
      </c>
      <c r="F66" s="343">
        <v>0</v>
      </c>
      <c r="G66" s="318"/>
    </row>
    <row r="67" spans="1:9" x14ac:dyDescent="0.25">
      <c r="A67" s="318" t="s">
        <v>752</v>
      </c>
      <c r="B67" s="318" t="s">
        <v>753</v>
      </c>
      <c r="C67" s="343">
        <v>0</v>
      </c>
      <c r="D67" s="343">
        <v>0</v>
      </c>
      <c r="F67" s="343">
        <v>0</v>
      </c>
      <c r="G67" s="318"/>
    </row>
    <row r="68" spans="1:9" x14ac:dyDescent="0.25">
      <c r="A68" s="318" t="s">
        <v>754</v>
      </c>
      <c r="B68" s="318" t="s">
        <v>755</v>
      </c>
      <c r="C68" s="343">
        <v>0</v>
      </c>
      <c r="D68" s="343">
        <v>0</v>
      </c>
      <c r="F68" s="343">
        <v>0</v>
      </c>
      <c r="G68" s="318"/>
    </row>
    <row r="69" spans="1:9" x14ac:dyDescent="0.25">
      <c r="A69" s="318" t="s">
        <v>756</v>
      </c>
      <c r="B69" s="318" t="s">
        <v>757</v>
      </c>
      <c r="C69" s="343">
        <v>0</v>
      </c>
      <c r="D69" s="343">
        <v>0</v>
      </c>
      <c r="F69" s="343">
        <v>0</v>
      </c>
      <c r="G69" s="318"/>
    </row>
    <row r="70" spans="1:9" x14ac:dyDescent="0.25">
      <c r="A70" s="318" t="s">
        <v>758</v>
      </c>
      <c r="B70" s="318" t="s">
        <v>759</v>
      </c>
      <c r="C70" s="343">
        <v>0</v>
      </c>
      <c r="D70" s="343">
        <v>0</v>
      </c>
      <c r="F70" s="343">
        <v>0</v>
      </c>
      <c r="G70" s="318"/>
    </row>
    <row r="71" spans="1:9" x14ac:dyDescent="0.25">
      <c r="A71" s="318" t="s">
        <v>760</v>
      </c>
      <c r="B71" s="318" t="s">
        <v>761</v>
      </c>
      <c r="C71" s="343">
        <v>0</v>
      </c>
      <c r="D71" s="343">
        <v>0</v>
      </c>
      <c r="F71" s="343">
        <v>0</v>
      </c>
      <c r="G71" s="318"/>
    </row>
    <row r="72" spans="1:9" x14ac:dyDescent="0.25">
      <c r="A72" s="318" t="s">
        <v>762</v>
      </c>
      <c r="B72" s="318" t="s">
        <v>763</v>
      </c>
      <c r="C72" s="343">
        <v>0</v>
      </c>
      <c r="D72" s="343">
        <v>0</v>
      </c>
      <c r="F72" s="343">
        <v>0</v>
      </c>
      <c r="G72" s="318"/>
    </row>
    <row r="73" spans="1:9" x14ac:dyDescent="0.25">
      <c r="A73" s="318" t="s">
        <v>764</v>
      </c>
      <c r="B73" s="373" t="s">
        <v>585</v>
      </c>
      <c r="C73" s="374">
        <v>0</v>
      </c>
      <c r="D73" s="374">
        <v>0</v>
      </c>
      <c r="F73" s="374">
        <v>0</v>
      </c>
      <c r="G73" s="318"/>
    </row>
    <row r="74" spans="1:9" x14ac:dyDescent="0.25">
      <c r="A74" s="318" t="s">
        <v>765</v>
      </c>
      <c r="B74" s="318" t="s">
        <v>766</v>
      </c>
      <c r="C74" s="343">
        <v>0</v>
      </c>
      <c r="D74" s="343">
        <v>0</v>
      </c>
      <c r="F74" s="343">
        <v>0</v>
      </c>
      <c r="G74" s="318"/>
    </row>
    <row r="75" spans="1:9" x14ac:dyDescent="0.25">
      <c r="A75" s="318" t="s">
        <v>767</v>
      </c>
      <c r="B75" s="318" t="s">
        <v>768</v>
      </c>
      <c r="C75" s="343">
        <v>0</v>
      </c>
      <c r="D75" s="343">
        <v>0</v>
      </c>
      <c r="F75" s="343">
        <v>0</v>
      </c>
      <c r="G75" s="318"/>
    </row>
    <row r="76" spans="1:9" x14ac:dyDescent="0.25">
      <c r="A76" s="318" t="s">
        <v>769</v>
      </c>
      <c r="B76" s="318" t="s">
        <v>770</v>
      </c>
      <c r="C76" s="343">
        <v>0</v>
      </c>
      <c r="D76" s="343">
        <v>0</v>
      </c>
      <c r="F76" s="343">
        <v>0</v>
      </c>
      <c r="G76" s="318"/>
    </row>
    <row r="77" spans="1:9" x14ac:dyDescent="0.25">
      <c r="A77" s="318" t="s">
        <v>771</v>
      </c>
      <c r="B77" s="373" t="s">
        <v>9</v>
      </c>
      <c r="C77" s="374">
        <v>0</v>
      </c>
      <c r="D77" s="374">
        <v>0</v>
      </c>
      <c r="F77" s="374">
        <v>0</v>
      </c>
      <c r="G77" s="318"/>
    </row>
    <row r="78" spans="1:9" x14ac:dyDescent="0.25">
      <c r="A78" s="318" t="s">
        <v>772</v>
      </c>
      <c r="B78" s="336" t="s">
        <v>587</v>
      </c>
      <c r="C78" s="343">
        <v>0</v>
      </c>
      <c r="D78" s="343">
        <v>0</v>
      </c>
      <c r="F78" s="343">
        <v>0</v>
      </c>
      <c r="G78" s="318"/>
    </row>
    <row r="79" spans="1:9" x14ac:dyDescent="0.25">
      <c r="A79" s="318" t="s">
        <v>773</v>
      </c>
      <c r="B79" s="336" t="s">
        <v>589</v>
      </c>
      <c r="C79" s="343">
        <v>0</v>
      </c>
      <c r="D79" s="343">
        <v>0</v>
      </c>
      <c r="F79" s="343">
        <v>0</v>
      </c>
      <c r="G79" s="318"/>
    </row>
    <row r="80" spans="1:9" x14ac:dyDescent="0.25">
      <c r="A80" s="318" t="s">
        <v>774</v>
      </c>
      <c r="B80" s="336" t="s">
        <v>591</v>
      </c>
      <c r="C80" s="343">
        <v>0</v>
      </c>
      <c r="D80" s="343">
        <v>0</v>
      </c>
      <c r="F80" s="343">
        <v>0</v>
      </c>
      <c r="G80" s="318"/>
    </row>
    <row r="81" spans="1:7" x14ac:dyDescent="0.25">
      <c r="A81" s="318" t="s">
        <v>775</v>
      </c>
      <c r="B81" s="336" t="s">
        <v>593</v>
      </c>
      <c r="C81" s="343">
        <v>0</v>
      </c>
      <c r="D81" s="343">
        <v>0</v>
      </c>
      <c r="F81" s="343">
        <v>0</v>
      </c>
      <c r="G81" s="318"/>
    </row>
    <row r="82" spans="1:7" x14ac:dyDescent="0.25">
      <c r="A82" s="318" t="s">
        <v>776</v>
      </c>
      <c r="B82" s="336" t="s">
        <v>595</v>
      </c>
      <c r="C82" s="343">
        <v>0</v>
      </c>
      <c r="D82" s="343">
        <v>0</v>
      </c>
      <c r="F82" s="343">
        <v>0</v>
      </c>
      <c r="G82" s="318"/>
    </row>
    <row r="83" spans="1:7" x14ac:dyDescent="0.25">
      <c r="A83" s="318" t="s">
        <v>777</v>
      </c>
      <c r="B83" s="336" t="s">
        <v>597</v>
      </c>
      <c r="C83" s="343">
        <v>0</v>
      </c>
      <c r="D83" s="343">
        <v>0</v>
      </c>
      <c r="F83" s="343">
        <v>0</v>
      </c>
      <c r="G83" s="318"/>
    </row>
    <row r="84" spans="1:7" x14ac:dyDescent="0.25">
      <c r="A84" s="318" t="s">
        <v>778</v>
      </c>
      <c r="B84" s="336" t="s">
        <v>599</v>
      </c>
      <c r="C84" s="343">
        <v>0</v>
      </c>
      <c r="D84" s="343">
        <v>0</v>
      </c>
      <c r="F84" s="343">
        <v>0</v>
      </c>
      <c r="G84" s="318"/>
    </row>
    <row r="85" spans="1:7" x14ac:dyDescent="0.25">
      <c r="A85" s="318" t="s">
        <v>779</v>
      </c>
      <c r="B85" s="336" t="s">
        <v>601</v>
      </c>
      <c r="C85" s="343">
        <v>0</v>
      </c>
      <c r="D85" s="343">
        <v>0</v>
      </c>
      <c r="F85" s="343">
        <v>0</v>
      </c>
      <c r="G85" s="318"/>
    </row>
    <row r="86" spans="1:7" x14ac:dyDescent="0.25">
      <c r="A86" s="318" t="s">
        <v>780</v>
      </c>
      <c r="B86" s="336" t="s">
        <v>603</v>
      </c>
      <c r="C86" s="343">
        <v>0</v>
      </c>
      <c r="D86" s="343">
        <v>0</v>
      </c>
      <c r="F86" s="343">
        <v>0</v>
      </c>
      <c r="G86" s="318"/>
    </row>
    <row r="87" spans="1:7" x14ac:dyDescent="0.25">
      <c r="A87" s="318" t="s">
        <v>781</v>
      </c>
      <c r="B87" s="336" t="s">
        <v>9</v>
      </c>
      <c r="C87" s="343">
        <v>0</v>
      </c>
      <c r="D87" s="343">
        <v>0</v>
      </c>
      <c r="F87" s="343">
        <v>0</v>
      </c>
      <c r="G87" s="318"/>
    </row>
    <row r="88" spans="1:7" x14ac:dyDescent="0.25">
      <c r="A88" s="318" t="s">
        <v>782</v>
      </c>
      <c r="B88" s="377" t="s">
        <v>783</v>
      </c>
      <c r="C88" s="343">
        <v>3.1604384407395385E-5</v>
      </c>
      <c r="D88" s="343">
        <v>0</v>
      </c>
      <c r="E88" s="378"/>
      <c r="F88" s="343">
        <v>3.0728838970601705E-5</v>
      </c>
      <c r="G88" s="318"/>
    </row>
    <row r="89" spans="1:7" x14ac:dyDescent="0.25">
      <c r="A89" s="318" t="s">
        <v>784</v>
      </c>
      <c r="B89" s="377" t="s">
        <v>785</v>
      </c>
      <c r="C89" s="343">
        <v>0</v>
      </c>
      <c r="D89" s="343">
        <v>0</v>
      </c>
      <c r="E89" s="378"/>
      <c r="F89" s="343">
        <v>0</v>
      </c>
      <c r="G89" s="318"/>
    </row>
    <row r="90" spans="1:7" x14ac:dyDescent="0.25">
      <c r="A90" s="318" t="s">
        <v>1383</v>
      </c>
      <c r="B90" s="377"/>
      <c r="C90" s="343"/>
      <c r="D90" s="343"/>
      <c r="E90" s="378"/>
      <c r="F90" s="343"/>
      <c r="G90" s="318"/>
    </row>
    <row r="91" spans="1:7" x14ac:dyDescent="0.25">
      <c r="A91" s="318" t="s">
        <v>1384</v>
      </c>
      <c r="B91" s="377"/>
      <c r="C91" s="343"/>
      <c r="D91" s="343"/>
      <c r="E91" s="378"/>
      <c r="F91" s="343"/>
      <c r="G91" s="318"/>
    </row>
    <row r="92" spans="1:7" x14ac:dyDescent="0.25">
      <c r="A92" s="318" t="s">
        <v>1385</v>
      </c>
      <c r="B92" s="377"/>
      <c r="C92" s="343"/>
      <c r="D92" s="343"/>
      <c r="E92" s="378"/>
      <c r="F92" s="343"/>
      <c r="G92" s="318"/>
    </row>
    <row r="93" spans="1:7" x14ac:dyDescent="0.25">
      <c r="A93" s="318" t="s">
        <v>1386</v>
      </c>
      <c r="B93" s="377"/>
      <c r="C93" s="343"/>
      <c r="D93" s="343"/>
      <c r="E93" s="378"/>
      <c r="F93" s="343"/>
      <c r="G93" s="318"/>
    </row>
    <row r="94" spans="1:7" x14ac:dyDescent="0.25">
      <c r="A94" s="318" t="s">
        <v>1387</v>
      </c>
      <c r="B94" s="377"/>
      <c r="C94" s="343"/>
      <c r="D94" s="343"/>
      <c r="E94" s="378"/>
      <c r="F94" s="343"/>
      <c r="G94" s="318"/>
    </row>
    <row r="95" spans="1:7" x14ac:dyDescent="0.25">
      <c r="A95" s="318" t="s">
        <v>1388</v>
      </c>
      <c r="B95" s="377"/>
      <c r="C95" s="343"/>
      <c r="D95" s="343"/>
      <c r="E95" s="378"/>
      <c r="F95" s="343"/>
      <c r="G95" s="318"/>
    </row>
    <row r="96" spans="1:7" x14ac:dyDescent="0.25">
      <c r="A96" s="318" t="s">
        <v>1389</v>
      </c>
      <c r="B96" s="377"/>
      <c r="C96" s="343"/>
      <c r="D96" s="343"/>
      <c r="E96" s="378"/>
      <c r="F96" s="343"/>
      <c r="G96" s="318"/>
    </row>
    <row r="97" spans="1:7" x14ac:dyDescent="0.25">
      <c r="A97" s="318" t="s">
        <v>1390</v>
      </c>
      <c r="B97" s="377"/>
      <c r="C97" s="343"/>
      <c r="D97" s="343"/>
      <c r="E97" s="378"/>
      <c r="F97" s="343"/>
      <c r="G97" s="318"/>
    </row>
    <row r="98" spans="1:7" ht="15" customHeight="1" x14ac:dyDescent="0.25">
      <c r="A98" s="337"/>
      <c r="B98" s="338" t="s">
        <v>786</v>
      </c>
      <c r="C98" s="337" t="s">
        <v>702</v>
      </c>
      <c r="D98" s="337" t="s">
        <v>703</v>
      </c>
      <c r="E98" s="339"/>
      <c r="F98" s="340" t="s">
        <v>667</v>
      </c>
      <c r="G98" s="340"/>
    </row>
    <row r="99" spans="1:7" x14ac:dyDescent="0.25">
      <c r="A99" s="318" t="s">
        <v>787</v>
      </c>
      <c r="B99" s="336" t="s">
        <v>30</v>
      </c>
      <c r="C99" s="343">
        <v>0.58053951612515231</v>
      </c>
      <c r="D99" s="343">
        <v>0.87330502510984909</v>
      </c>
      <c r="F99" s="343">
        <v>0.58865008401790331</v>
      </c>
      <c r="G99" s="318"/>
    </row>
    <row r="100" spans="1:7" x14ac:dyDescent="0.25">
      <c r="A100" s="318" t="s">
        <v>788</v>
      </c>
      <c r="B100" s="336" t="s">
        <v>31</v>
      </c>
      <c r="C100" s="343">
        <v>9.4994673019194426E-2</v>
      </c>
      <c r="D100" s="343">
        <v>4.1312719611508841E-2</v>
      </c>
      <c r="F100" s="343">
        <v>9.3507506278691241E-2</v>
      </c>
      <c r="G100" s="318"/>
    </row>
    <row r="101" spans="1:7" x14ac:dyDescent="0.25">
      <c r="A101" s="318" t="s">
        <v>789</v>
      </c>
      <c r="B101" s="336" t="s">
        <v>32</v>
      </c>
      <c r="C101" s="343">
        <v>5.5839320643236628E-2</v>
      </c>
      <c r="D101" s="343">
        <v>1.9448912251645363E-3</v>
      </c>
      <c r="F101" s="343">
        <v>5.434626761813046E-2</v>
      </c>
      <c r="G101" s="318"/>
    </row>
    <row r="102" spans="1:7" x14ac:dyDescent="0.25">
      <c r="A102" s="318" t="s">
        <v>790</v>
      </c>
      <c r="B102" s="336" t="s">
        <v>33</v>
      </c>
      <c r="C102" s="343">
        <v>0.17610505353888284</v>
      </c>
      <c r="D102" s="343">
        <v>3.7902068937220583E-2</v>
      </c>
      <c r="F102" s="343">
        <v>0.17227637613258634</v>
      </c>
      <c r="G102" s="318"/>
    </row>
    <row r="103" spans="1:7" x14ac:dyDescent="0.25">
      <c r="A103" s="318" t="s">
        <v>791</v>
      </c>
      <c r="B103" s="336" t="s">
        <v>34</v>
      </c>
      <c r="C103" s="343">
        <v>9.2489832289126023E-2</v>
      </c>
      <c r="D103" s="343">
        <v>4.5535295116256876E-2</v>
      </c>
      <c r="F103" s="343">
        <v>9.1189037113717702E-2</v>
      </c>
      <c r="G103" s="318"/>
    </row>
    <row r="104" spans="1:7" x14ac:dyDescent="0.25">
      <c r="A104" s="318" t="s">
        <v>1391</v>
      </c>
      <c r="B104" s="336" t="s">
        <v>1392</v>
      </c>
      <c r="C104" s="336" t="s">
        <v>842</v>
      </c>
      <c r="D104" s="336" t="s">
        <v>842</v>
      </c>
      <c r="F104" s="336" t="s">
        <v>842</v>
      </c>
      <c r="G104" s="318"/>
    </row>
    <row r="105" spans="1:7" x14ac:dyDescent="0.25">
      <c r="A105" s="318" t="s">
        <v>1393</v>
      </c>
      <c r="B105" s="336" t="s">
        <v>1392</v>
      </c>
      <c r="C105" s="336" t="s">
        <v>842</v>
      </c>
      <c r="D105" s="336" t="s">
        <v>842</v>
      </c>
      <c r="F105" s="336" t="s">
        <v>842</v>
      </c>
      <c r="G105" s="318"/>
    </row>
    <row r="106" spans="1:7" x14ac:dyDescent="0.25">
      <c r="A106" s="318" t="s">
        <v>1394</v>
      </c>
      <c r="B106" s="336" t="s">
        <v>1392</v>
      </c>
      <c r="C106" s="336" t="s">
        <v>842</v>
      </c>
      <c r="D106" s="336" t="s">
        <v>842</v>
      </c>
      <c r="F106" s="336" t="s">
        <v>842</v>
      </c>
      <c r="G106" s="318"/>
    </row>
    <row r="107" spans="1:7" x14ac:dyDescent="0.25">
      <c r="A107" s="318" t="s">
        <v>1395</v>
      </c>
      <c r="B107" s="336" t="s">
        <v>1392</v>
      </c>
      <c r="C107" s="336" t="s">
        <v>842</v>
      </c>
      <c r="D107" s="336" t="s">
        <v>842</v>
      </c>
      <c r="F107" s="336" t="s">
        <v>842</v>
      </c>
      <c r="G107" s="318"/>
    </row>
    <row r="108" spans="1:7" x14ac:dyDescent="0.25">
      <c r="A108" s="318" t="s">
        <v>1396</v>
      </c>
      <c r="B108" s="336" t="s">
        <v>1392</v>
      </c>
      <c r="C108" s="336" t="s">
        <v>842</v>
      </c>
      <c r="D108" s="336" t="s">
        <v>842</v>
      </c>
      <c r="F108" s="336" t="s">
        <v>842</v>
      </c>
      <c r="G108" s="318"/>
    </row>
    <row r="109" spans="1:7" x14ac:dyDescent="0.25">
      <c r="A109" s="318" t="s">
        <v>1397</v>
      </c>
      <c r="B109" s="336" t="s">
        <v>1392</v>
      </c>
      <c r="C109" s="336" t="s">
        <v>842</v>
      </c>
      <c r="D109" s="336" t="s">
        <v>842</v>
      </c>
      <c r="F109" s="336" t="s">
        <v>842</v>
      </c>
      <c r="G109" s="318"/>
    </row>
    <row r="110" spans="1:7" x14ac:dyDescent="0.25">
      <c r="A110" s="318" t="s">
        <v>1398</v>
      </c>
      <c r="B110" s="336" t="s">
        <v>1392</v>
      </c>
      <c r="C110" s="336" t="s">
        <v>842</v>
      </c>
      <c r="D110" s="336" t="s">
        <v>842</v>
      </c>
      <c r="F110" s="336" t="s">
        <v>842</v>
      </c>
      <c r="G110" s="318"/>
    </row>
    <row r="111" spans="1:7" x14ac:dyDescent="0.25">
      <c r="A111" s="318" t="s">
        <v>1399</v>
      </c>
      <c r="B111" s="336" t="s">
        <v>1392</v>
      </c>
      <c r="C111" s="336" t="s">
        <v>842</v>
      </c>
      <c r="D111" s="336" t="s">
        <v>842</v>
      </c>
      <c r="F111" s="336" t="s">
        <v>842</v>
      </c>
      <c r="G111" s="318"/>
    </row>
    <row r="112" spans="1:7" x14ac:dyDescent="0.25">
      <c r="A112" s="318" t="s">
        <v>1400</v>
      </c>
      <c r="B112" s="336" t="s">
        <v>1392</v>
      </c>
      <c r="C112" s="336" t="s">
        <v>842</v>
      </c>
      <c r="D112" s="336" t="s">
        <v>842</v>
      </c>
      <c r="F112" s="336" t="s">
        <v>842</v>
      </c>
      <c r="G112" s="318"/>
    </row>
    <row r="113" spans="1:7" x14ac:dyDescent="0.25">
      <c r="A113" s="318" t="s">
        <v>1401</v>
      </c>
      <c r="B113" s="336" t="s">
        <v>1392</v>
      </c>
      <c r="C113" s="336" t="s">
        <v>842</v>
      </c>
      <c r="D113" s="336" t="s">
        <v>842</v>
      </c>
      <c r="F113" s="336" t="s">
        <v>842</v>
      </c>
      <c r="G113" s="318"/>
    </row>
    <row r="114" spans="1:7" x14ac:dyDescent="0.25">
      <c r="A114" s="318" t="s">
        <v>1402</v>
      </c>
      <c r="B114" s="336" t="s">
        <v>1392</v>
      </c>
      <c r="C114" s="336" t="s">
        <v>842</v>
      </c>
      <c r="D114" s="336" t="s">
        <v>842</v>
      </c>
      <c r="F114" s="336" t="s">
        <v>842</v>
      </c>
      <c r="G114" s="318"/>
    </row>
    <row r="115" spans="1:7" x14ac:dyDescent="0.25">
      <c r="A115" s="318" t="s">
        <v>1403</v>
      </c>
      <c r="B115" s="336" t="s">
        <v>1392</v>
      </c>
      <c r="C115" s="336" t="s">
        <v>842</v>
      </c>
      <c r="D115" s="336" t="s">
        <v>842</v>
      </c>
      <c r="F115" s="336" t="s">
        <v>842</v>
      </c>
      <c r="G115" s="318"/>
    </row>
    <row r="116" spans="1:7" x14ac:dyDescent="0.25">
      <c r="A116" s="318" t="s">
        <v>1404</v>
      </c>
      <c r="B116" s="336" t="s">
        <v>1392</v>
      </c>
      <c r="C116" s="336" t="s">
        <v>842</v>
      </c>
      <c r="D116" s="336" t="s">
        <v>842</v>
      </c>
      <c r="F116" s="336" t="s">
        <v>842</v>
      </c>
      <c r="G116" s="318"/>
    </row>
    <row r="117" spans="1:7" x14ac:dyDescent="0.25">
      <c r="A117" s="318" t="s">
        <v>1405</v>
      </c>
      <c r="B117" s="336" t="s">
        <v>1392</v>
      </c>
      <c r="C117" s="336" t="s">
        <v>842</v>
      </c>
      <c r="D117" s="336" t="s">
        <v>842</v>
      </c>
      <c r="F117" s="336" t="s">
        <v>842</v>
      </c>
      <c r="G117" s="318"/>
    </row>
    <row r="118" spans="1:7" x14ac:dyDescent="0.25">
      <c r="A118" s="318" t="s">
        <v>1406</v>
      </c>
      <c r="B118" s="336" t="s">
        <v>1392</v>
      </c>
      <c r="C118" s="336" t="s">
        <v>842</v>
      </c>
      <c r="D118" s="336" t="s">
        <v>842</v>
      </c>
      <c r="F118" s="336" t="s">
        <v>842</v>
      </c>
      <c r="G118" s="318"/>
    </row>
    <row r="119" spans="1:7" x14ac:dyDescent="0.25">
      <c r="A119" s="318" t="s">
        <v>1407</v>
      </c>
      <c r="B119" s="336" t="s">
        <v>1392</v>
      </c>
      <c r="C119" s="336" t="s">
        <v>842</v>
      </c>
      <c r="D119" s="336" t="s">
        <v>842</v>
      </c>
      <c r="F119" s="336" t="s">
        <v>842</v>
      </c>
      <c r="G119" s="318"/>
    </row>
    <row r="120" spans="1:7" x14ac:dyDescent="0.25">
      <c r="A120" s="318" t="s">
        <v>1408</v>
      </c>
      <c r="B120" s="336" t="s">
        <v>1392</v>
      </c>
      <c r="C120" s="336" t="s">
        <v>842</v>
      </c>
      <c r="D120" s="336" t="s">
        <v>842</v>
      </c>
      <c r="F120" s="336" t="s">
        <v>842</v>
      </c>
      <c r="G120" s="318"/>
    </row>
    <row r="121" spans="1:7" x14ac:dyDescent="0.25">
      <c r="A121" s="318" t="s">
        <v>1409</v>
      </c>
      <c r="B121" s="336" t="s">
        <v>1392</v>
      </c>
      <c r="C121" s="336" t="s">
        <v>842</v>
      </c>
      <c r="D121" s="336" t="s">
        <v>842</v>
      </c>
      <c r="F121" s="336" t="s">
        <v>842</v>
      </c>
      <c r="G121" s="318"/>
    </row>
    <row r="122" spans="1:7" x14ac:dyDescent="0.25">
      <c r="A122" s="318" t="s">
        <v>1410</v>
      </c>
      <c r="B122" s="336" t="s">
        <v>1392</v>
      </c>
      <c r="C122" s="336" t="s">
        <v>842</v>
      </c>
      <c r="D122" s="336" t="s">
        <v>842</v>
      </c>
      <c r="F122" s="336" t="s">
        <v>842</v>
      </c>
      <c r="G122" s="318"/>
    </row>
    <row r="123" spans="1:7" x14ac:dyDescent="0.25">
      <c r="A123" s="318" t="s">
        <v>1411</v>
      </c>
      <c r="B123" s="336" t="s">
        <v>1392</v>
      </c>
      <c r="C123" s="336" t="s">
        <v>842</v>
      </c>
      <c r="D123" s="336" t="s">
        <v>842</v>
      </c>
      <c r="F123" s="336" t="s">
        <v>842</v>
      </c>
      <c r="G123" s="318"/>
    </row>
    <row r="124" spans="1:7" x14ac:dyDescent="0.25">
      <c r="A124" s="318" t="s">
        <v>1412</v>
      </c>
      <c r="B124" s="336" t="s">
        <v>1392</v>
      </c>
      <c r="C124" s="336" t="s">
        <v>842</v>
      </c>
      <c r="D124" s="336" t="s">
        <v>842</v>
      </c>
      <c r="F124" s="336" t="s">
        <v>842</v>
      </c>
      <c r="G124" s="318"/>
    </row>
    <row r="125" spans="1:7" x14ac:dyDescent="0.25">
      <c r="A125" s="318" t="s">
        <v>1413</v>
      </c>
      <c r="B125" s="336" t="s">
        <v>1392</v>
      </c>
      <c r="C125" s="336" t="s">
        <v>842</v>
      </c>
      <c r="D125" s="336" t="s">
        <v>842</v>
      </c>
      <c r="F125" s="336" t="s">
        <v>842</v>
      </c>
      <c r="G125" s="318"/>
    </row>
    <row r="126" spans="1:7" x14ac:dyDescent="0.25">
      <c r="A126" s="318" t="s">
        <v>1414</v>
      </c>
      <c r="B126" s="336" t="s">
        <v>1392</v>
      </c>
      <c r="C126" s="336" t="s">
        <v>842</v>
      </c>
      <c r="D126" s="336" t="s">
        <v>842</v>
      </c>
      <c r="F126" s="336" t="s">
        <v>842</v>
      </c>
      <c r="G126" s="318"/>
    </row>
    <row r="127" spans="1:7" x14ac:dyDescent="0.25">
      <c r="A127" s="318" t="s">
        <v>1415</v>
      </c>
      <c r="B127" s="336" t="s">
        <v>1392</v>
      </c>
      <c r="C127" s="336" t="s">
        <v>842</v>
      </c>
      <c r="D127" s="336" t="s">
        <v>842</v>
      </c>
      <c r="F127" s="336" t="s">
        <v>842</v>
      </c>
      <c r="G127" s="318"/>
    </row>
    <row r="128" spans="1:7" x14ac:dyDescent="0.25">
      <c r="A128" s="318" t="s">
        <v>1416</v>
      </c>
      <c r="B128" s="336" t="s">
        <v>1392</v>
      </c>
      <c r="C128" s="336" t="s">
        <v>842</v>
      </c>
      <c r="D128" s="336" t="s">
        <v>842</v>
      </c>
      <c r="F128" s="336" t="s">
        <v>842</v>
      </c>
      <c r="G128" s="318"/>
    </row>
    <row r="129" spans="1:7" x14ac:dyDescent="0.25">
      <c r="A129" s="318" t="s">
        <v>1417</v>
      </c>
      <c r="B129" s="336" t="s">
        <v>1392</v>
      </c>
      <c r="C129" s="336" t="s">
        <v>842</v>
      </c>
      <c r="D129" s="336" t="s">
        <v>842</v>
      </c>
      <c r="F129" s="336" t="s">
        <v>842</v>
      </c>
      <c r="G129" s="318"/>
    </row>
    <row r="130" spans="1:7" x14ac:dyDescent="0.25">
      <c r="A130" s="403" t="s">
        <v>1418</v>
      </c>
      <c r="B130" s="336" t="s">
        <v>1392</v>
      </c>
      <c r="C130" s="336" t="s">
        <v>842</v>
      </c>
      <c r="D130" s="336" t="s">
        <v>842</v>
      </c>
      <c r="F130" s="336" t="s">
        <v>842</v>
      </c>
      <c r="G130" s="318"/>
    </row>
    <row r="131" spans="1:7" x14ac:dyDescent="0.25">
      <c r="A131" s="403" t="s">
        <v>1419</v>
      </c>
      <c r="B131" s="336" t="s">
        <v>1392</v>
      </c>
      <c r="C131" s="336" t="s">
        <v>842</v>
      </c>
      <c r="D131" s="336" t="s">
        <v>842</v>
      </c>
      <c r="F131" s="336" t="s">
        <v>842</v>
      </c>
      <c r="G131" s="318"/>
    </row>
    <row r="132" spans="1:7" x14ac:dyDescent="0.25">
      <c r="A132" s="403" t="s">
        <v>1420</v>
      </c>
      <c r="B132" s="336" t="s">
        <v>1392</v>
      </c>
      <c r="C132" s="336" t="s">
        <v>842</v>
      </c>
      <c r="D132" s="336" t="s">
        <v>842</v>
      </c>
      <c r="F132" s="336" t="s">
        <v>842</v>
      </c>
      <c r="G132" s="318"/>
    </row>
    <row r="133" spans="1:7" x14ac:dyDescent="0.25">
      <c r="A133" s="403" t="s">
        <v>1421</v>
      </c>
      <c r="B133" s="336" t="s">
        <v>1392</v>
      </c>
      <c r="C133" s="336" t="s">
        <v>842</v>
      </c>
      <c r="D133" s="336" t="s">
        <v>842</v>
      </c>
      <c r="F133" s="336" t="s">
        <v>842</v>
      </c>
      <c r="G133" s="318"/>
    </row>
    <row r="134" spans="1:7" x14ac:dyDescent="0.25">
      <c r="A134" s="403" t="s">
        <v>1422</v>
      </c>
      <c r="B134" s="336" t="s">
        <v>1392</v>
      </c>
      <c r="C134" s="336" t="s">
        <v>842</v>
      </c>
      <c r="D134" s="336" t="s">
        <v>842</v>
      </c>
      <c r="F134" s="336" t="s">
        <v>842</v>
      </c>
      <c r="G134" s="318"/>
    </row>
    <row r="135" spans="1:7" x14ac:dyDescent="0.25">
      <c r="A135" s="403" t="s">
        <v>1423</v>
      </c>
      <c r="B135" s="336" t="s">
        <v>1392</v>
      </c>
      <c r="C135" s="336" t="s">
        <v>842</v>
      </c>
      <c r="D135" s="336" t="s">
        <v>842</v>
      </c>
      <c r="F135" s="336" t="s">
        <v>842</v>
      </c>
      <c r="G135" s="318"/>
    </row>
    <row r="136" spans="1:7" x14ac:dyDescent="0.25">
      <c r="A136" s="403" t="s">
        <v>1424</v>
      </c>
      <c r="B136" s="336" t="s">
        <v>1392</v>
      </c>
      <c r="C136" s="336" t="s">
        <v>842</v>
      </c>
      <c r="D136" s="336" t="s">
        <v>842</v>
      </c>
      <c r="F136" s="336" t="s">
        <v>842</v>
      </c>
      <c r="G136" s="318"/>
    </row>
    <row r="137" spans="1:7" x14ac:dyDescent="0.25">
      <c r="A137" s="403" t="s">
        <v>1425</v>
      </c>
      <c r="B137" s="336" t="s">
        <v>1392</v>
      </c>
      <c r="C137" s="336" t="s">
        <v>842</v>
      </c>
      <c r="D137" s="336" t="s">
        <v>842</v>
      </c>
      <c r="F137" s="336" t="s">
        <v>842</v>
      </c>
      <c r="G137" s="318"/>
    </row>
    <row r="138" spans="1:7" x14ac:dyDescent="0.25">
      <c r="A138" s="403" t="s">
        <v>1426</v>
      </c>
      <c r="B138" s="336" t="s">
        <v>1392</v>
      </c>
      <c r="C138" s="336" t="s">
        <v>842</v>
      </c>
      <c r="D138" s="336" t="s">
        <v>842</v>
      </c>
      <c r="F138" s="336" t="s">
        <v>842</v>
      </c>
      <c r="G138" s="318"/>
    </row>
    <row r="139" spans="1:7" x14ac:dyDescent="0.25">
      <c r="A139" s="403" t="s">
        <v>1427</v>
      </c>
      <c r="B139" s="336" t="s">
        <v>1392</v>
      </c>
      <c r="C139" s="336" t="s">
        <v>842</v>
      </c>
      <c r="D139" s="336" t="s">
        <v>842</v>
      </c>
      <c r="F139" s="336" t="s">
        <v>842</v>
      </c>
      <c r="G139" s="318"/>
    </row>
    <row r="140" spans="1:7" x14ac:dyDescent="0.25">
      <c r="A140" s="403" t="s">
        <v>1428</v>
      </c>
      <c r="B140" s="336" t="s">
        <v>1392</v>
      </c>
      <c r="C140" s="336" t="s">
        <v>842</v>
      </c>
      <c r="D140" s="336" t="s">
        <v>842</v>
      </c>
      <c r="F140" s="336" t="s">
        <v>842</v>
      </c>
      <c r="G140" s="318"/>
    </row>
    <row r="141" spans="1:7" x14ac:dyDescent="0.25">
      <c r="A141" s="403" t="s">
        <v>1429</v>
      </c>
      <c r="B141" s="336" t="s">
        <v>1392</v>
      </c>
      <c r="C141" s="336" t="s">
        <v>842</v>
      </c>
      <c r="D141" s="336" t="s">
        <v>842</v>
      </c>
      <c r="F141" s="336" t="s">
        <v>842</v>
      </c>
      <c r="G141" s="318"/>
    </row>
    <row r="142" spans="1:7" x14ac:dyDescent="0.25">
      <c r="A142" s="403" t="s">
        <v>1430</v>
      </c>
      <c r="B142" s="336" t="s">
        <v>1392</v>
      </c>
      <c r="C142" s="336" t="s">
        <v>842</v>
      </c>
      <c r="D142" s="336" t="s">
        <v>842</v>
      </c>
      <c r="F142" s="336" t="s">
        <v>842</v>
      </c>
      <c r="G142" s="318"/>
    </row>
    <row r="143" spans="1:7" x14ac:dyDescent="0.25">
      <c r="A143" s="403" t="s">
        <v>1431</v>
      </c>
      <c r="B143" s="336" t="s">
        <v>1392</v>
      </c>
      <c r="C143" s="336" t="s">
        <v>842</v>
      </c>
      <c r="D143" s="336" t="s">
        <v>842</v>
      </c>
      <c r="F143" s="336" t="s">
        <v>842</v>
      </c>
      <c r="G143" s="318"/>
    </row>
    <row r="144" spans="1:7" x14ac:dyDescent="0.25">
      <c r="A144" s="403" t="s">
        <v>1432</v>
      </c>
      <c r="B144" s="336" t="s">
        <v>1392</v>
      </c>
      <c r="C144" s="336" t="s">
        <v>842</v>
      </c>
      <c r="D144" s="336" t="s">
        <v>842</v>
      </c>
      <c r="F144" s="336" t="s">
        <v>842</v>
      </c>
      <c r="G144" s="318"/>
    </row>
    <row r="145" spans="1:7" x14ac:dyDescent="0.25">
      <c r="A145" s="403" t="s">
        <v>1433</v>
      </c>
      <c r="B145" s="336" t="s">
        <v>1392</v>
      </c>
      <c r="C145" s="336" t="s">
        <v>842</v>
      </c>
      <c r="D145" s="336" t="s">
        <v>842</v>
      </c>
      <c r="F145" s="336" t="s">
        <v>842</v>
      </c>
      <c r="G145" s="318"/>
    </row>
    <row r="146" spans="1:7" x14ac:dyDescent="0.25">
      <c r="A146" s="403" t="s">
        <v>1434</v>
      </c>
      <c r="B146" s="336" t="s">
        <v>1392</v>
      </c>
      <c r="C146" s="336" t="s">
        <v>842</v>
      </c>
      <c r="D146" s="336" t="s">
        <v>842</v>
      </c>
      <c r="F146" s="336" t="s">
        <v>842</v>
      </c>
      <c r="G146" s="318"/>
    </row>
    <row r="147" spans="1:7" x14ac:dyDescent="0.25">
      <c r="A147" s="403" t="s">
        <v>1435</v>
      </c>
      <c r="B147" s="336" t="s">
        <v>1392</v>
      </c>
      <c r="C147" s="336" t="s">
        <v>842</v>
      </c>
      <c r="D147" s="336" t="s">
        <v>842</v>
      </c>
      <c r="F147" s="336" t="s">
        <v>842</v>
      </c>
      <c r="G147" s="318"/>
    </row>
    <row r="148" spans="1:7" x14ac:dyDescent="0.25">
      <c r="A148" s="403" t="s">
        <v>1436</v>
      </c>
      <c r="B148" s="336" t="s">
        <v>1392</v>
      </c>
      <c r="C148" s="336" t="s">
        <v>842</v>
      </c>
      <c r="D148" s="336" t="s">
        <v>842</v>
      </c>
      <c r="F148" s="336" t="s">
        <v>842</v>
      </c>
      <c r="G148" s="318"/>
    </row>
    <row r="149" spans="1:7" ht="15" customHeight="1" x14ac:dyDescent="0.25">
      <c r="A149" s="337"/>
      <c r="B149" s="338" t="s">
        <v>792</v>
      </c>
      <c r="C149" s="337" t="s">
        <v>702</v>
      </c>
      <c r="D149" s="337" t="s">
        <v>703</v>
      </c>
      <c r="E149" s="339"/>
      <c r="F149" s="340" t="s">
        <v>667</v>
      </c>
      <c r="G149" s="340"/>
    </row>
    <row r="150" spans="1:7" x14ac:dyDescent="0.25">
      <c r="A150" s="318" t="s">
        <v>793</v>
      </c>
      <c r="B150" s="318" t="s">
        <v>794</v>
      </c>
      <c r="C150" s="354">
        <v>1.0000000000079785</v>
      </c>
      <c r="D150" s="354">
        <v>1.0000000000000002</v>
      </c>
      <c r="E150" s="408"/>
      <c r="F150" s="354">
        <v>1.0000000000077576</v>
      </c>
    </row>
    <row r="151" spans="1:7" x14ac:dyDescent="0.25">
      <c r="A151" s="318" t="s">
        <v>795</v>
      </c>
      <c r="B151" s="318" t="s">
        <v>796</v>
      </c>
      <c r="C151" s="354">
        <v>0</v>
      </c>
      <c r="D151" s="354">
        <v>0</v>
      </c>
      <c r="E151" s="408"/>
      <c r="F151" s="354">
        <v>0</v>
      </c>
    </row>
    <row r="152" spans="1:7" x14ac:dyDescent="0.25">
      <c r="A152" s="318" t="s">
        <v>797</v>
      </c>
      <c r="B152" s="318" t="s">
        <v>9</v>
      </c>
      <c r="C152" s="354">
        <v>0</v>
      </c>
      <c r="D152" s="354">
        <v>0</v>
      </c>
      <c r="E152" s="343"/>
      <c r="F152" s="354">
        <v>0</v>
      </c>
    </row>
    <row r="153" spans="1:7" ht="15" customHeight="1" x14ac:dyDescent="0.25">
      <c r="A153" s="318" t="s">
        <v>798</v>
      </c>
      <c r="C153" s="343"/>
      <c r="D153" s="354"/>
      <c r="E153" s="408"/>
      <c r="F153" s="354"/>
    </row>
    <row r="154" spans="1:7" ht="15" customHeight="1" x14ac:dyDescent="0.25">
      <c r="A154" s="318" t="s">
        <v>799</v>
      </c>
      <c r="B154" s="318" t="s">
        <v>800</v>
      </c>
      <c r="C154" s="354">
        <v>0.92879656665521904</v>
      </c>
      <c r="D154" s="354">
        <v>0.8892361096432444</v>
      </c>
      <c r="E154" s="408"/>
      <c r="F154" s="354">
        <v>0.92770061182921082</v>
      </c>
    </row>
    <row r="155" spans="1:7" ht="15" customHeight="1" x14ac:dyDescent="0.25">
      <c r="A155" s="318" t="s">
        <v>801</v>
      </c>
      <c r="B155" s="318" t="s">
        <v>802</v>
      </c>
      <c r="C155" s="354">
        <v>0</v>
      </c>
      <c r="D155" s="354">
        <v>0</v>
      </c>
      <c r="E155" s="408"/>
      <c r="F155" s="354">
        <v>0</v>
      </c>
    </row>
    <row r="156" spans="1:7" ht="15" customHeight="1" x14ac:dyDescent="0.25">
      <c r="A156" s="318" t="s">
        <v>803</v>
      </c>
      <c r="B156" s="318" t="s">
        <v>804</v>
      </c>
      <c r="C156" s="354">
        <v>0</v>
      </c>
      <c r="D156" s="354">
        <v>0</v>
      </c>
      <c r="E156" s="408"/>
      <c r="F156" s="354">
        <v>0</v>
      </c>
    </row>
    <row r="157" spans="1:7" ht="15" customHeight="1" x14ac:dyDescent="0.25">
      <c r="A157" s="318" t="s">
        <v>805</v>
      </c>
      <c r="B157" s="318" t="s">
        <v>806</v>
      </c>
      <c r="C157" s="354">
        <v>0</v>
      </c>
      <c r="D157" s="354">
        <v>0</v>
      </c>
      <c r="E157" s="408"/>
      <c r="F157" s="354">
        <v>0</v>
      </c>
    </row>
    <row r="158" spans="1:7" ht="15" customHeight="1" x14ac:dyDescent="0.25">
      <c r="A158" s="318" t="s">
        <v>807</v>
      </c>
      <c r="B158" s="318" t="s">
        <v>808</v>
      </c>
      <c r="C158" s="354">
        <v>0</v>
      </c>
      <c r="D158" s="354">
        <v>0</v>
      </c>
      <c r="E158" s="408"/>
      <c r="F158" s="354">
        <v>0</v>
      </c>
    </row>
    <row r="159" spans="1:7" ht="15" customHeight="1" x14ac:dyDescent="0.25">
      <c r="A159" s="337"/>
      <c r="B159" s="338" t="s">
        <v>809</v>
      </c>
      <c r="C159" s="337" t="s">
        <v>702</v>
      </c>
      <c r="D159" s="337" t="s">
        <v>703</v>
      </c>
      <c r="E159" s="339"/>
      <c r="F159" s="340" t="s">
        <v>667</v>
      </c>
      <c r="G159" s="340"/>
    </row>
    <row r="160" spans="1:7" x14ac:dyDescent="0.25">
      <c r="A160" s="318" t="s">
        <v>810</v>
      </c>
      <c r="B160" s="318" t="s">
        <v>811</v>
      </c>
      <c r="C160" s="357">
        <v>0</v>
      </c>
      <c r="D160" s="357">
        <v>0</v>
      </c>
      <c r="E160" s="407"/>
      <c r="F160" s="357">
        <v>0</v>
      </c>
    </row>
    <row r="161" spans="1:7" x14ac:dyDescent="0.25">
      <c r="A161" s="318" t="s">
        <v>812</v>
      </c>
      <c r="B161" s="318" t="s">
        <v>813</v>
      </c>
      <c r="C161" s="357">
        <v>1.0000000000079785</v>
      </c>
      <c r="D161" s="357">
        <v>1</v>
      </c>
      <c r="E161" s="407"/>
      <c r="F161" s="357">
        <v>1.0000000000077576</v>
      </c>
    </row>
    <row r="162" spans="1:7" x14ac:dyDescent="0.25">
      <c r="A162" s="318" t="s">
        <v>814</v>
      </c>
      <c r="B162" s="318" t="s">
        <v>9</v>
      </c>
      <c r="C162" s="357">
        <v>0</v>
      </c>
      <c r="D162" s="357">
        <v>0</v>
      </c>
      <c r="E162" s="366"/>
      <c r="F162" s="357">
        <v>0</v>
      </c>
    </row>
    <row r="163" spans="1:7" x14ac:dyDescent="0.25">
      <c r="A163" s="318" t="s">
        <v>1437</v>
      </c>
      <c r="C163" s="343"/>
      <c r="D163" s="343"/>
      <c r="E163" s="366"/>
      <c r="F163" s="343"/>
    </row>
    <row r="164" spans="1:7" x14ac:dyDescent="0.25">
      <c r="A164" s="318" t="s">
        <v>1438</v>
      </c>
      <c r="C164" s="343"/>
      <c r="D164" s="343"/>
      <c r="E164" s="366"/>
      <c r="F164" s="343"/>
    </row>
    <row r="165" spans="1:7" x14ac:dyDescent="0.25">
      <c r="A165" s="318" t="s">
        <v>1439</v>
      </c>
      <c r="C165" s="343"/>
      <c r="D165" s="343"/>
      <c r="E165" s="366"/>
      <c r="F165" s="343"/>
    </row>
    <row r="166" spans="1:7" x14ac:dyDescent="0.25">
      <c r="A166" s="318" t="s">
        <v>1440</v>
      </c>
      <c r="C166" s="343"/>
      <c r="D166" s="343"/>
      <c r="E166" s="366"/>
      <c r="F166" s="343"/>
    </row>
    <row r="167" spans="1:7" x14ac:dyDescent="0.25">
      <c r="A167" s="318" t="s">
        <v>1441</v>
      </c>
      <c r="C167" s="343"/>
      <c r="D167" s="343"/>
      <c r="E167" s="366"/>
      <c r="F167" s="343"/>
    </row>
    <row r="168" spans="1:7" x14ac:dyDescent="0.25">
      <c r="A168" s="318" t="s">
        <v>1442</v>
      </c>
      <c r="C168" s="343"/>
      <c r="D168" s="343"/>
      <c r="E168" s="366"/>
      <c r="F168" s="343"/>
    </row>
    <row r="169" spans="1:7" ht="15" customHeight="1" x14ac:dyDescent="0.25">
      <c r="A169" s="337"/>
      <c r="B169" s="338" t="s">
        <v>815</v>
      </c>
      <c r="C169" s="337" t="s">
        <v>702</v>
      </c>
      <c r="D169" s="337" t="s">
        <v>703</v>
      </c>
      <c r="E169" s="339"/>
      <c r="F169" s="340" t="s">
        <v>667</v>
      </c>
      <c r="G169" s="340"/>
    </row>
    <row r="170" spans="1:7" x14ac:dyDescent="0.25">
      <c r="A170" s="318" t="s">
        <v>816</v>
      </c>
      <c r="B170" s="351" t="s">
        <v>817</v>
      </c>
      <c r="C170" s="343">
        <v>0</v>
      </c>
      <c r="D170" s="343">
        <v>0</v>
      </c>
      <c r="E170" s="379"/>
      <c r="F170" s="343">
        <v>0</v>
      </c>
    </row>
    <row r="171" spans="1:7" x14ac:dyDescent="0.25">
      <c r="A171" s="318" t="s">
        <v>818</v>
      </c>
      <c r="B171" s="351" t="s">
        <v>142</v>
      </c>
      <c r="C171" s="343">
        <v>0</v>
      </c>
      <c r="D171" s="343">
        <v>0</v>
      </c>
      <c r="E171" s="379"/>
      <c r="F171" s="343">
        <v>0</v>
      </c>
    </row>
    <row r="172" spans="1:7" x14ac:dyDescent="0.25">
      <c r="A172" s="318" t="s">
        <v>819</v>
      </c>
      <c r="B172" s="351" t="s">
        <v>42</v>
      </c>
      <c r="C172" s="343">
        <v>0</v>
      </c>
      <c r="D172" s="343">
        <v>0</v>
      </c>
      <c r="E172" s="378"/>
      <c r="F172" s="343">
        <v>0</v>
      </c>
    </row>
    <row r="173" spans="1:7" x14ac:dyDescent="0.25">
      <c r="A173" s="318" t="s">
        <v>820</v>
      </c>
      <c r="B173" s="351" t="s">
        <v>43</v>
      </c>
      <c r="C173" s="343">
        <v>0</v>
      </c>
      <c r="D173" s="343">
        <v>0</v>
      </c>
      <c r="E173" s="378"/>
      <c r="F173" s="343">
        <v>0</v>
      </c>
    </row>
    <row r="174" spans="1:7" x14ac:dyDescent="0.25">
      <c r="A174" s="318" t="s">
        <v>821</v>
      </c>
      <c r="B174" s="351" t="s">
        <v>44</v>
      </c>
      <c r="C174" s="343">
        <v>1</v>
      </c>
      <c r="D174" s="343">
        <v>1</v>
      </c>
      <c r="E174" s="378"/>
      <c r="F174" s="343">
        <v>1</v>
      </c>
    </row>
    <row r="175" spans="1:7" x14ac:dyDescent="0.25">
      <c r="A175" s="318" t="s">
        <v>1443</v>
      </c>
      <c r="B175" s="351"/>
      <c r="C175" s="343"/>
      <c r="D175" s="343"/>
      <c r="E175" s="378"/>
      <c r="F175" s="343"/>
    </row>
    <row r="176" spans="1:7" x14ac:dyDescent="0.25">
      <c r="A176" s="318" t="s">
        <v>1444</v>
      </c>
      <c r="B176" s="351"/>
      <c r="C176" s="343"/>
      <c r="D176" s="343"/>
      <c r="E176" s="378"/>
      <c r="F176" s="343"/>
    </row>
    <row r="177" spans="1:7" x14ac:dyDescent="0.25">
      <c r="A177" s="318" t="s">
        <v>1445</v>
      </c>
      <c r="B177" s="351"/>
      <c r="C177" s="343"/>
      <c r="D177" s="343"/>
      <c r="E177" s="378"/>
      <c r="F177" s="343"/>
    </row>
    <row r="178" spans="1:7" x14ac:dyDescent="0.25">
      <c r="A178" s="318" t="s">
        <v>1446</v>
      </c>
      <c r="B178" s="351"/>
      <c r="C178" s="343"/>
      <c r="D178" s="343"/>
      <c r="E178" s="378"/>
      <c r="F178" s="343"/>
    </row>
    <row r="179" spans="1:7" ht="15" customHeight="1" x14ac:dyDescent="0.25">
      <c r="A179" s="337"/>
      <c r="B179" s="338" t="s">
        <v>822</v>
      </c>
      <c r="C179" s="337" t="s">
        <v>702</v>
      </c>
      <c r="D179" s="337" t="s">
        <v>703</v>
      </c>
      <c r="E179" s="339"/>
      <c r="F179" s="340" t="s">
        <v>667</v>
      </c>
      <c r="G179" s="340"/>
    </row>
    <row r="180" spans="1:7" x14ac:dyDescent="0.25">
      <c r="A180" s="318" t="s">
        <v>823</v>
      </c>
      <c r="B180" s="318" t="s">
        <v>824</v>
      </c>
      <c r="C180" s="343">
        <v>1.0297555409461028E-3</v>
      </c>
      <c r="D180" s="343">
        <v>1.0822543742999605E-4</v>
      </c>
      <c r="E180" s="379"/>
      <c r="F180" s="343">
        <v>1.0042261249471312E-3</v>
      </c>
    </row>
    <row r="181" spans="1:7" x14ac:dyDescent="0.25">
      <c r="A181" s="318" t="s">
        <v>1447</v>
      </c>
      <c r="C181" s="380"/>
      <c r="D181" s="380"/>
      <c r="E181" s="316"/>
      <c r="F181" s="380"/>
    </row>
    <row r="182" spans="1:7" x14ac:dyDescent="0.25">
      <c r="A182" s="318" t="s">
        <v>1448</v>
      </c>
      <c r="C182" s="380"/>
      <c r="D182" s="380"/>
      <c r="E182" s="316"/>
      <c r="F182" s="380"/>
    </row>
    <row r="183" spans="1:7" x14ac:dyDescent="0.25">
      <c r="A183" s="318" t="s">
        <v>1449</v>
      </c>
      <c r="C183" s="380"/>
      <c r="D183" s="380"/>
      <c r="E183" s="316"/>
      <c r="F183" s="380"/>
    </row>
    <row r="184" spans="1:7" x14ac:dyDescent="0.25">
      <c r="A184" s="318" t="s">
        <v>1450</v>
      </c>
      <c r="C184" s="380"/>
      <c r="D184" s="380"/>
      <c r="E184" s="316"/>
      <c r="F184" s="380"/>
    </row>
    <row r="185" spans="1:7" ht="18.75" x14ac:dyDescent="0.25">
      <c r="A185" s="381"/>
      <c r="B185" s="382" t="s">
        <v>664</v>
      </c>
      <c r="C185" s="381"/>
      <c r="D185" s="381"/>
      <c r="E185" s="381"/>
      <c r="F185" s="383"/>
      <c r="G185" s="383"/>
    </row>
    <row r="186" spans="1:7" ht="15" customHeight="1" x14ac:dyDescent="0.25">
      <c r="A186" s="337"/>
      <c r="B186" s="338" t="s">
        <v>825</v>
      </c>
      <c r="C186" s="337" t="s">
        <v>826</v>
      </c>
      <c r="D186" s="337" t="s">
        <v>827</v>
      </c>
      <c r="E186" s="339"/>
      <c r="F186" s="337" t="s">
        <v>702</v>
      </c>
      <c r="G186" s="337" t="s">
        <v>828</v>
      </c>
    </row>
    <row r="187" spans="1:7" x14ac:dyDescent="0.25">
      <c r="A187" s="318" t="s">
        <v>829</v>
      </c>
      <c r="B187" s="336" t="s">
        <v>830</v>
      </c>
      <c r="C187" s="341">
        <v>1617.9463898407914</v>
      </c>
      <c r="D187" s="341"/>
      <c r="E187" s="332"/>
      <c r="F187" s="350"/>
      <c r="G187" s="350"/>
    </row>
    <row r="188" spans="1:7" x14ac:dyDescent="0.25">
      <c r="A188" s="332"/>
      <c r="B188" s="384"/>
      <c r="C188" s="341"/>
      <c r="D188" s="341"/>
      <c r="E188" s="332"/>
      <c r="F188" s="350"/>
      <c r="G188" s="350"/>
    </row>
    <row r="189" spans="1:7" x14ac:dyDescent="0.25">
      <c r="B189" s="336" t="s">
        <v>831</v>
      </c>
      <c r="C189" s="341"/>
      <c r="D189" s="341"/>
      <c r="E189" s="332"/>
      <c r="F189" s="350"/>
      <c r="G189" s="350"/>
    </row>
    <row r="190" spans="1:7" x14ac:dyDescent="0.25">
      <c r="A190" s="318" t="s">
        <v>832</v>
      </c>
      <c r="B190" s="336" t="s">
        <v>11</v>
      </c>
      <c r="C190" s="341">
        <v>558.25074161999999</v>
      </c>
      <c r="D190" s="341">
        <v>1971</v>
      </c>
      <c r="E190" s="332"/>
      <c r="F190" s="354">
        <v>0.14846670074818014</v>
      </c>
      <c r="G190" s="354">
        <v>0.84810671256454384</v>
      </c>
    </row>
    <row r="191" spans="1:7" x14ac:dyDescent="0.25">
      <c r="A191" s="318" t="s">
        <v>833</v>
      </c>
      <c r="B191" s="336" t="s">
        <v>12</v>
      </c>
      <c r="C191" s="341">
        <v>466.05389173999998</v>
      </c>
      <c r="D191" s="341">
        <v>144</v>
      </c>
      <c r="E191" s="332"/>
      <c r="F191" s="354">
        <v>0.12394696239308746</v>
      </c>
      <c r="G191" s="354">
        <v>6.1962134251290879E-2</v>
      </c>
    </row>
    <row r="192" spans="1:7" x14ac:dyDescent="0.25">
      <c r="A192" s="318" t="s">
        <v>834</v>
      </c>
      <c r="B192" s="336" t="s">
        <v>13</v>
      </c>
      <c r="C192" s="341">
        <v>1611.3008525999999</v>
      </c>
      <c r="D192" s="341">
        <v>171</v>
      </c>
      <c r="E192" s="332"/>
      <c r="F192" s="354">
        <v>0.42852521933789262</v>
      </c>
      <c r="G192" s="354">
        <v>7.3580034423407922E-2</v>
      </c>
    </row>
    <row r="193" spans="1:7" x14ac:dyDescent="0.25">
      <c r="A193" s="318" t="s">
        <v>835</v>
      </c>
      <c r="B193" s="336" t="s">
        <v>14</v>
      </c>
      <c r="C193" s="341">
        <v>1041.9192439000001</v>
      </c>
      <c r="D193" s="341">
        <v>37</v>
      </c>
      <c r="E193" s="332"/>
      <c r="F193" s="354">
        <v>0.27709826616436234</v>
      </c>
      <c r="G193" s="354">
        <v>1.5920826161790018E-2</v>
      </c>
    </row>
    <row r="194" spans="1:7" x14ac:dyDescent="0.25">
      <c r="A194" s="318" t="s">
        <v>836</v>
      </c>
      <c r="B194" s="336" t="s">
        <v>15</v>
      </c>
      <c r="C194" s="341">
        <v>82.58268013</v>
      </c>
      <c r="D194" s="341">
        <v>1</v>
      </c>
      <c r="E194" s="332"/>
      <c r="F194" s="354">
        <v>2.1962851356477509E-2</v>
      </c>
      <c r="G194" s="354">
        <v>4.3029259896729778E-4</v>
      </c>
    </row>
    <row r="195" spans="1:7" x14ac:dyDescent="0.25">
      <c r="A195" s="318" t="s">
        <v>837</v>
      </c>
      <c r="B195" s="336" t="s">
        <v>16</v>
      </c>
      <c r="C195" s="341">
        <v>0</v>
      </c>
      <c r="D195" s="341">
        <v>0</v>
      </c>
      <c r="E195" s="332"/>
      <c r="F195" s="354">
        <v>0</v>
      </c>
      <c r="G195" s="354">
        <v>0</v>
      </c>
    </row>
    <row r="196" spans="1:7" x14ac:dyDescent="0.25">
      <c r="A196" s="318" t="s">
        <v>1451</v>
      </c>
      <c r="B196" s="336" t="s">
        <v>1392</v>
      </c>
      <c r="C196" s="341" t="s">
        <v>842</v>
      </c>
      <c r="D196" s="341" t="s">
        <v>842</v>
      </c>
      <c r="E196" s="394"/>
      <c r="F196" s="341"/>
      <c r="G196" s="341"/>
    </row>
    <row r="197" spans="1:7" x14ac:dyDescent="0.25">
      <c r="A197" s="318" t="s">
        <v>1452</v>
      </c>
      <c r="B197" s="336" t="s">
        <v>1392</v>
      </c>
      <c r="C197" s="341" t="s">
        <v>842</v>
      </c>
      <c r="D197" s="341" t="s">
        <v>842</v>
      </c>
      <c r="E197" s="394"/>
      <c r="F197" s="341"/>
      <c r="G197" s="341"/>
    </row>
    <row r="198" spans="1:7" x14ac:dyDescent="0.25">
      <c r="A198" s="318" t="s">
        <v>1453</v>
      </c>
      <c r="B198" s="336" t="s">
        <v>1392</v>
      </c>
      <c r="C198" s="341" t="s">
        <v>842</v>
      </c>
      <c r="D198" s="341" t="s">
        <v>842</v>
      </c>
      <c r="E198" s="394"/>
      <c r="F198" s="341"/>
      <c r="G198" s="341"/>
    </row>
    <row r="199" spans="1:7" x14ac:dyDescent="0.25">
      <c r="A199" s="318" t="s">
        <v>1454</v>
      </c>
      <c r="B199" s="336" t="s">
        <v>1392</v>
      </c>
      <c r="C199" s="341" t="s">
        <v>842</v>
      </c>
      <c r="D199" s="341" t="s">
        <v>842</v>
      </c>
      <c r="E199" s="394"/>
      <c r="F199" s="341"/>
      <c r="G199" s="341"/>
    </row>
    <row r="200" spans="1:7" x14ac:dyDescent="0.25">
      <c r="A200" s="318" t="s">
        <v>1455</v>
      </c>
      <c r="B200" s="336" t="s">
        <v>1392</v>
      </c>
      <c r="C200" s="341" t="s">
        <v>842</v>
      </c>
      <c r="D200" s="341" t="s">
        <v>842</v>
      </c>
      <c r="E200" s="394"/>
      <c r="F200" s="341"/>
      <c r="G200" s="341"/>
    </row>
    <row r="201" spans="1:7" x14ac:dyDescent="0.25">
      <c r="A201" s="318" t="s">
        <v>1456</v>
      </c>
      <c r="B201" s="336" t="s">
        <v>1392</v>
      </c>
      <c r="C201" s="341" t="s">
        <v>842</v>
      </c>
      <c r="D201" s="341" t="s">
        <v>842</v>
      </c>
      <c r="E201" s="394"/>
      <c r="F201" s="341"/>
      <c r="G201" s="341"/>
    </row>
    <row r="202" spans="1:7" x14ac:dyDescent="0.25">
      <c r="A202" s="318" t="s">
        <v>1457</v>
      </c>
      <c r="B202" s="336" t="s">
        <v>1392</v>
      </c>
      <c r="C202" s="341" t="s">
        <v>842</v>
      </c>
      <c r="D202" s="341" t="s">
        <v>842</v>
      </c>
      <c r="E202" s="394"/>
      <c r="F202" s="341"/>
      <c r="G202" s="341"/>
    </row>
    <row r="203" spans="1:7" x14ac:dyDescent="0.25">
      <c r="A203" s="318" t="s">
        <v>1458</v>
      </c>
      <c r="B203" s="336" t="s">
        <v>1392</v>
      </c>
      <c r="C203" s="341" t="s">
        <v>842</v>
      </c>
      <c r="D203" s="341" t="s">
        <v>842</v>
      </c>
      <c r="E203" s="394"/>
      <c r="F203" s="341"/>
      <c r="G203" s="341"/>
    </row>
    <row r="204" spans="1:7" x14ac:dyDescent="0.25">
      <c r="A204" s="318" t="s">
        <v>1459</v>
      </c>
      <c r="B204" s="336" t="s">
        <v>1392</v>
      </c>
      <c r="C204" s="341" t="s">
        <v>842</v>
      </c>
      <c r="D204" s="341" t="s">
        <v>842</v>
      </c>
      <c r="E204" s="394"/>
      <c r="F204" s="341"/>
      <c r="G204" s="341"/>
    </row>
    <row r="205" spans="1:7" x14ac:dyDescent="0.25">
      <c r="A205" s="318" t="s">
        <v>1460</v>
      </c>
      <c r="B205" s="336" t="s">
        <v>1392</v>
      </c>
      <c r="C205" s="341" t="s">
        <v>842</v>
      </c>
      <c r="D205" s="341" t="s">
        <v>842</v>
      </c>
      <c r="E205" s="394"/>
      <c r="F205" s="341"/>
      <c r="G205" s="341"/>
    </row>
    <row r="206" spans="1:7" x14ac:dyDescent="0.25">
      <c r="A206" s="318" t="s">
        <v>1461</v>
      </c>
      <c r="B206" s="336" t="s">
        <v>1392</v>
      </c>
      <c r="C206" s="341" t="s">
        <v>842</v>
      </c>
      <c r="D206" s="341" t="s">
        <v>842</v>
      </c>
      <c r="E206" s="394"/>
      <c r="F206" s="341"/>
      <c r="G206" s="341"/>
    </row>
    <row r="207" spans="1:7" x14ac:dyDescent="0.25">
      <c r="A207" s="318" t="s">
        <v>1462</v>
      </c>
      <c r="B207" s="336" t="s">
        <v>1392</v>
      </c>
      <c r="C207" s="341" t="s">
        <v>842</v>
      </c>
      <c r="D207" s="341" t="s">
        <v>842</v>
      </c>
      <c r="E207" s="394"/>
      <c r="F207" s="341"/>
      <c r="G207" s="341"/>
    </row>
    <row r="208" spans="1:7" x14ac:dyDescent="0.25">
      <c r="A208" s="318" t="s">
        <v>1463</v>
      </c>
      <c r="B208" s="336" t="s">
        <v>1392</v>
      </c>
      <c r="C208" s="341" t="s">
        <v>842</v>
      </c>
      <c r="D208" s="341" t="s">
        <v>842</v>
      </c>
      <c r="E208" s="394"/>
      <c r="F208" s="341"/>
      <c r="G208" s="341"/>
    </row>
    <row r="209" spans="1:7" x14ac:dyDescent="0.25">
      <c r="A209" s="318" t="s">
        <v>1464</v>
      </c>
      <c r="B209" s="336" t="s">
        <v>1392</v>
      </c>
      <c r="C209" s="341" t="s">
        <v>842</v>
      </c>
      <c r="D209" s="341" t="s">
        <v>842</v>
      </c>
      <c r="E209" s="394"/>
      <c r="F209" s="341"/>
      <c r="G209" s="341"/>
    </row>
    <row r="210" spans="1:7" x14ac:dyDescent="0.25">
      <c r="A210" s="318" t="s">
        <v>1465</v>
      </c>
      <c r="B210" s="336" t="s">
        <v>1392</v>
      </c>
      <c r="C210" s="341" t="s">
        <v>842</v>
      </c>
      <c r="D210" s="341" t="s">
        <v>842</v>
      </c>
      <c r="E210" s="394"/>
      <c r="F210" s="341"/>
      <c r="G210" s="341"/>
    </row>
    <row r="211" spans="1:7" x14ac:dyDescent="0.25">
      <c r="A211" s="318" t="s">
        <v>1466</v>
      </c>
      <c r="B211" s="336" t="s">
        <v>1392</v>
      </c>
      <c r="C211" s="341" t="s">
        <v>842</v>
      </c>
      <c r="D211" s="341" t="s">
        <v>842</v>
      </c>
      <c r="E211" s="394"/>
      <c r="F211" s="341"/>
      <c r="G211" s="341"/>
    </row>
    <row r="212" spans="1:7" x14ac:dyDescent="0.25">
      <c r="A212" s="318" t="s">
        <v>1467</v>
      </c>
      <c r="B212" s="336" t="s">
        <v>1392</v>
      </c>
      <c r="C212" s="341" t="s">
        <v>842</v>
      </c>
      <c r="D212" s="341" t="s">
        <v>842</v>
      </c>
      <c r="E212" s="394"/>
      <c r="F212" s="341"/>
      <c r="G212" s="341"/>
    </row>
    <row r="213" spans="1:7" x14ac:dyDescent="0.25">
      <c r="A213" s="318" t="s">
        <v>1468</v>
      </c>
      <c r="B213" s="336" t="s">
        <v>1392</v>
      </c>
      <c r="C213" s="341" t="s">
        <v>842</v>
      </c>
      <c r="D213" s="341" t="s">
        <v>842</v>
      </c>
      <c r="E213" s="394"/>
      <c r="F213" s="341"/>
      <c r="G213" s="341"/>
    </row>
    <row r="214" spans="1:7" x14ac:dyDescent="0.25">
      <c r="A214" s="318" t="s">
        <v>838</v>
      </c>
      <c r="B214" s="346" t="s">
        <v>10</v>
      </c>
      <c r="C214" s="341">
        <v>3760.1074099899997</v>
      </c>
      <c r="D214" s="341">
        <v>2324</v>
      </c>
      <c r="E214" s="366"/>
      <c r="F214" s="409">
        <v>1.0000000000000002</v>
      </c>
      <c r="G214" s="409">
        <v>0.99999999999999989</v>
      </c>
    </row>
    <row r="215" spans="1:7" ht="15" customHeight="1" x14ac:dyDescent="0.25">
      <c r="A215" s="337"/>
      <c r="B215" s="338" t="s">
        <v>839</v>
      </c>
      <c r="C215" s="337" t="s">
        <v>826</v>
      </c>
      <c r="D215" s="337" t="s">
        <v>827</v>
      </c>
      <c r="E215" s="339"/>
      <c r="F215" s="337" t="s">
        <v>702</v>
      </c>
      <c r="G215" s="337" t="s">
        <v>828</v>
      </c>
    </row>
    <row r="216" spans="1:7" x14ac:dyDescent="0.25">
      <c r="A216" s="318" t="s">
        <v>840</v>
      </c>
      <c r="B216" s="318" t="s">
        <v>841</v>
      </c>
      <c r="C216" s="385" t="s">
        <v>842</v>
      </c>
      <c r="G216" s="318"/>
    </row>
    <row r="217" spans="1:7" x14ac:dyDescent="0.25">
      <c r="G217" s="318"/>
    </row>
    <row r="218" spans="1:7" x14ac:dyDescent="0.25">
      <c r="B218" s="336" t="s">
        <v>843</v>
      </c>
      <c r="G218" s="318"/>
    </row>
    <row r="219" spans="1:7" x14ac:dyDescent="0.25">
      <c r="A219" s="318" t="s">
        <v>844</v>
      </c>
      <c r="B219" s="318" t="s">
        <v>845</v>
      </c>
      <c r="C219" s="318" t="s">
        <v>842</v>
      </c>
      <c r="D219" s="318" t="s">
        <v>842</v>
      </c>
      <c r="F219" s="318" t="s">
        <v>842</v>
      </c>
      <c r="G219" s="318" t="s">
        <v>842</v>
      </c>
    </row>
    <row r="220" spans="1:7" x14ac:dyDescent="0.25">
      <c r="A220" s="318" t="s">
        <v>846</v>
      </c>
      <c r="B220" s="318" t="s">
        <v>847</v>
      </c>
      <c r="C220" s="318" t="s">
        <v>842</v>
      </c>
      <c r="D220" s="318" t="s">
        <v>842</v>
      </c>
      <c r="F220" s="318" t="s">
        <v>842</v>
      </c>
      <c r="G220" s="318" t="s">
        <v>842</v>
      </c>
    </row>
    <row r="221" spans="1:7" x14ac:dyDescent="0.25">
      <c r="A221" s="318" t="s">
        <v>848</v>
      </c>
      <c r="B221" s="318" t="s">
        <v>849</v>
      </c>
      <c r="C221" s="318" t="s">
        <v>842</v>
      </c>
      <c r="D221" s="318" t="s">
        <v>842</v>
      </c>
      <c r="F221" s="318" t="s">
        <v>842</v>
      </c>
      <c r="G221" s="318" t="s">
        <v>842</v>
      </c>
    </row>
    <row r="222" spans="1:7" x14ac:dyDescent="0.25">
      <c r="A222" s="318" t="s">
        <v>850</v>
      </c>
      <c r="B222" s="318" t="s">
        <v>851</v>
      </c>
      <c r="C222" s="318" t="s">
        <v>842</v>
      </c>
      <c r="D222" s="318" t="s">
        <v>842</v>
      </c>
      <c r="F222" s="318" t="s">
        <v>842</v>
      </c>
      <c r="G222" s="318" t="s">
        <v>842</v>
      </c>
    </row>
    <row r="223" spans="1:7" x14ac:dyDescent="0.25">
      <c r="A223" s="318" t="s">
        <v>852</v>
      </c>
      <c r="B223" s="318" t="s">
        <v>853</v>
      </c>
      <c r="C223" s="318" t="s">
        <v>842</v>
      </c>
      <c r="D223" s="318" t="s">
        <v>842</v>
      </c>
      <c r="F223" s="318" t="s">
        <v>842</v>
      </c>
      <c r="G223" s="318" t="s">
        <v>842</v>
      </c>
    </row>
    <row r="224" spans="1:7" x14ac:dyDescent="0.25">
      <c r="A224" s="318" t="s">
        <v>854</v>
      </c>
      <c r="B224" s="318" t="s">
        <v>855</v>
      </c>
      <c r="C224" s="318" t="s">
        <v>842</v>
      </c>
      <c r="D224" s="318" t="s">
        <v>842</v>
      </c>
      <c r="F224" s="318" t="s">
        <v>842</v>
      </c>
      <c r="G224" s="318" t="s">
        <v>842</v>
      </c>
    </row>
    <row r="225" spans="1:7" x14ac:dyDescent="0.25">
      <c r="A225" s="318" t="s">
        <v>856</v>
      </c>
      <c r="B225" s="318" t="s">
        <v>857</v>
      </c>
      <c r="C225" s="318" t="s">
        <v>842</v>
      </c>
      <c r="D225" s="318" t="s">
        <v>842</v>
      </c>
      <c r="F225" s="318" t="s">
        <v>842</v>
      </c>
      <c r="G225" s="318" t="s">
        <v>842</v>
      </c>
    </row>
    <row r="226" spans="1:7" x14ac:dyDescent="0.25">
      <c r="A226" s="318" t="s">
        <v>858</v>
      </c>
      <c r="B226" s="318" t="s">
        <v>859</v>
      </c>
      <c r="C226" s="318" t="s">
        <v>842</v>
      </c>
      <c r="D226" s="318" t="s">
        <v>842</v>
      </c>
      <c r="F226" s="318" t="s">
        <v>842</v>
      </c>
      <c r="G226" s="318" t="s">
        <v>842</v>
      </c>
    </row>
    <row r="227" spans="1:7" x14ac:dyDescent="0.25">
      <c r="A227" s="318" t="s">
        <v>860</v>
      </c>
      <c r="B227" s="346" t="s">
        <v>10</v>
      </c>
      <c r="C227" s="344" t="s">
        <v>842</v>
      </c>
      <c r="D227" s="318" t="s">
        <v>842</v>
      </c>
      <c r="F227" s="318" t="s">
        <v>842</v>
      </c>
      <c r="G227" s="318" t="s">
        <v>842</v>
      </c>
    </row>
    <row r="228" spans="1:7" x14ac:dyDescent="0.25">
      <c r="A228" s="318" t="s">
        <v>1469</v>
      </c>
      <c r="B228" s="400" t="s">
        <v>873</v>
      </c>
      <c r="C228" s="318" t="s">
        <v>842</v>
      </c>
      <c r="G228" s="318"/>
    </row>
    <row r="229" spans="1:7" x14ac:dyDescent="0.25">
      <c r="A229" s="318" t="s">
        <v>1470</v>
      </c>
      <c r="B229" s="400" t="s">
        <v>875</v>
      </c>
      <c r="C229" s="318" t="s">
        <v>842</v>
      </c>
      <c r="G229" s="318"/>
    </row>
    <row r="230" spans="1:7" x14ac:dyDescent="0.25">
      <c r="A230" s="318" t="s">
        <v>1471</v>
      </c>
      <c r="B230" s="400" t="s">
        <v>877</v>
      </c>
      <c r="C230" s="318" t="s">
        <v>842</v>
      </c>
      <c r="G230" s="318"/>
    </row>
    <row r="231" spans="1:7" x14ac:dyDescent="0.25">
      <c r="A231" s="318" t="s">
        <v>1472</v>
      </c>
      <c r="B231" s="400" t="s">
        <v>879</v>
      </c>
      <c r="C231" s="318" t="s">
        <v>842</v>
      </c>
      <c r="G231" s="318"/>
    </row>
    <row r="232" spans="1:7" x14ac:dyDescent="0.25">
      <c r="A232" s="318" t="s">
        <v>1473</v>
      </c>
      <c r="B232" s="400" t="s">
        <v>881</v>
      </c>
      <c r="C232" s="318" t="s">
        <v>842</v>
      </c>
      <c r="G232" s="318"/>
    </row>
    <row r="233" spans="1:7" x14ac:dyDescent="0.25">
      <c r="A233" s="318" t="s">
        <v>1474</v>
      </c>
      <c r="B233" s="400" t="s">
        <v>883</v>
      </c>
      <c r="C233" s="318" t="s">
        <v>842</v>
      </c>
      <c r="G233" s="318"/>
    </row>
    <row r="234" spans="1:7" x14ac:dyDescent="0.25">
      <c r="A234" s="318" t="s">
        <v>1475</v>
      </c>
      <c r="B234" s="377"/>
      <c r="C234" s="344"/>
      <c r="G234" s="318"/>
    </row>
    <row r="235" spans="1:7" x14ac:dyDescent="0.25">
      <c r="A235" s="318" t="s">
        <v>1476</v>
      </c>
      <c r="B235" s="377"/>
      <c r="C235" s="344"/>
      <c r="G235" s="318"/>
    </row>
    <row r="236" spans="1:7" x14ac:dyDescent="0.25">
      <c r="A236" s="318" t="s">
        <v>1477</v>
      </c>
      <c r="B236" s="377"/>
      <c r="C236" s="344"/>
      <c r="G236" s="318"/>
    </row>
    <row r="237" spans="1:7" ht="15" customHeight="1" x14ac:dyDescent="0.25">
      <c r="A237" s="337"/>
      <c r="B237" s="338" t="s">
        <v>861</v>
      </c>
      <c r="C237" s="337" t="s">
        <v>826</v>
      </c>
      <c r="D237" s="337" t="s">
        <v>827</v>
      </c>
      <c r="E237" s="339"/>
      <c r="F237" s="337" t="s">
        <v>702</v>
      </c>
      <c r="G237" s="337" t="s">
        <v>828</v>
      </c>
    </row>
    <row r="238" spans="1:7" x14ac:dyDescent="0.25">
      <c r="A238" s="318" t="s">
        <v>862</v>
      </c>
      <c r="B238" s="318" t="s">
        <v>841</v>
      </c>
      <c r="C238" s="385">
        <v>0.73093727434238376</v>
      </c>
      <c r="D238" s="385"/>
      <c r="G238" s="318"/>
    </row>
    <row r="239" spans="1:7" x14ac:dyDescent="0.25">
      <c r="C239" s="385"/>
      <c r="D239" s="385"/>
      <c r="G239" s="318"/>
    </row>
    <row r="240" spans="1:7" x14ac:dyDescent="0.25">
      <c r="B240" s="336" t="s">
        <v>843</v>
      </c>
      <c r="C240" s="385"/>
      <c r="D240" s="385"/>
      <c r="G240" s="318"/>
    </row>
    <row r="241" spans="1:7" x14ac:dyDescent="0.25">
      <c r="A241" s="318" t="s">
        <v>863</v>
      </c>
      <c r="B241" s="318" t="s">
        <v>845</v>
      </c>
      <c r="C241" s="341">
        <v>2811.7051787300002</v>
      </c>
      <c r="D241" s="385" t="s">
        <v>842</v>
      </c>
      <c r="F241" s="378">
        <v>0.74777256926024305</v>
      </c>
      <c r="G241" s="385" t="s">
        <v>1570</v>
      </c>
    </row>
    <row r="242" spans="1:7" x14ac:dyDescent="0.25">
      <c r="A242" s="318" t="s">
        <v>864</v>
      </c>
      <c r="B242" s="318" t="s">
        <v>847</v>
      </c>
      <c r="C242" s="341">
        <v>179.86254213999999</v>
      </c>
      <c r="D242" s="385" t="s">
        <v>842</v>
      </c>
      <c r="F242" s="378">
        <v>4.7834416021688385E-2</v>
      </c>
      <c r="G242" s="385" t="s">
        <v>1570</v>
      </c>
    </row>
    <row r="243" spans="1:7" x14ac:dyDescent="0.25">
      <c r="A243" s="318" t="s">
        <v>865</v>
      </c>
      <c r="B243" s="318" t="s">
        <v>849</v>
      </c>
      <c r="C243" s="341">
        <v>195.09090215000001</v>
      </c>
      <c r="D243" s="385" t="s">
        <v>842</v>
      </c>
      <c r="F243" s="378">
        <v>5.1884396075230529E-2</v>
      </c>
      <c r="G243" s="385" t="s">
        <v>1570</v>
      </c>
    </row>
    <row r="244" spans="1:7" x14ac:dyDescent="0.25">
      <c r="A244" s="318" t="s">
        <v>866</v>
      </c>
      <c r="B244" s="318" t="s">
        <v>851</v>
      </c>
      <c r="C244" s="341">
        <v>139.1100625</v>
      </c>
      <c r="D244" s="385" t="s">
        <v>842</v>
      </c>
      <c r="F244" s="378">
        <v>3.69963001926693E-2</v>
      </c>
      <c r="G244" s="385" t="s">
        <v>1570</v>
      </c>
    </row>
    <row r="245" spans="1:7" x14ac:dyDescent="0.25">
      <c r="A245" s="318" t="s">
        <v>867</v>
      </c>
      <c r="B245" s="318" t="s">
        <v>853</v>
      </c>
      <c r="C245" s="341">
        <v>102.66202850000001</v>
      </c>
      <c r="D245" s="385" t="s">
        <v>842</v>
      </c>
      <c r="F245" s="378">
        <v>2.730295103400138E-2</v>
      </c>
      <c r="G245" s="385" t="s">
        <v>1570</v>
      </c>
    </row>
    <row r="246" spans="1:7" x14ac:dyDescent="0.25">
      <c r="A246" s="318" t="s">
        <v>868</v>
      </c>
      <c r="B246" s="318" t="s">
        <v>855</v>
      </c>
      <c r="C246" s="341">
        <v>94.799929450000008</v>
      </c>
      <c r="D246" s="385" t="s">
        <v>842</v>
      </c>
      <c r="F246" s="378">
        <v>2.5212026974512153E-2</v>
      </c>
      <c r="G246" s="385" t="s">
        <v>1570</v>
      </c>
    </row>
    <row r="247" spans="1:7" x14ac:dyDescent="0.25">
      <c r="A247" s="318" t="s">
        <v>869</v>
      </c>
      <c r="B247" s="318" t="s">
        <v>857</v>
      </c>
      <c r="C247" s="341">
        <v>66.137723319999992</v>
      </c>
      <c r="D247" s="385" t="s">
        <v>842</v>
      </c>
      <c r="F247" s="378">
        <v>1.7589317566487506E-2</v>
      </c>
      <c r="G247" s="385" t="s">
        <v>1570</v>
      </c>
    </row>
    <row r="248" spans="1:7" x14ac:dyDescent="0.25">
      <c r="A248" s="318" t="s">
        <v>870</v>
      </c>
      <c r="B248" s="318" t="s">
        <v>859</v>
      </c>
      <c r="C248" s="341">
        <v>170.73904328999998</v>
      </c>
      <c r="D248" s="385" t="s">
        <v>842</v>
      </c>
      <c r="F248" s="378">
        <v>4.5408022875167632E-2</v>
      </c>
      <c r="G248" s="385" t="s">
        <v>1570</v>
      </c>
    </row>
    <row r="249" spans="1:7" x14ac:dyDescent="0.25">
      <c r="A249" s="318" t="s">
        <v>871</v>
      </c>
      <c r="B249" s="346" t="s">
        <v>10</v>
      </c>
      <c r="C249" s="341">
        <v>3760.1074100800006</v>
      </c>
      <c r="D249" s="318">
        <v>0</v>
      </c>
      <c r="F249" s="378">
        <v>1</v>
      </c>
      <c r="G249" s="385">
        <v>0</v>
      </c>
    </row>
    <row r="250" spans="1:7" x14ac:dyDescent="0.25">
      <c r="A250" s="318" t="s">
        <v>872</v>
      </c>
      <c r="B250" s="377" t="s">
        <v>873</v>
      </c>
      <c r="C250" s="341">
        <v>55.283199369999998</v>
      </c>
      <c r="D250" s="385"/>
      <c r="F250" s="378">
        <v>1.4702558555055688E-2</v>
      </c>
      <c r="G250" s="385" t="s">
        <v>1570</v>
      </c>
    </row>
    <row r="251" spans="1:7" x14ac:dyDescent="0.25">
      <c r="A251" s="318" t="s">
        <v>874</v>
      </c>
      <c r="B251" s="377" t="s">
        <v>875</v>
      </c>
      <c r="C251" s="341">
        <v>31.996441309999998</v>
      </c>
      <c r="D251" s="385"/>
      <c r="F251" s="378">
        <v>8.5094487525076406E-3</v>
      </c>
      <c r="G251" s="385" t="s">
        <v>1570</v>
      </c>
    </row>
    <row r="252" spans="1:7" x14ac:dyDescent="0.25">
      <c r="A252" s="318" t="s">
        <v>876</v>
      </c>
      <c r="B252" s="377" t="s">
        <v>877</v>
      </c>
      <c r="C252" s="341">
        <v>38.747143289999997</v>
      </c>
      <c r="D252" s="385"/>
      <c r="F252" s="378">
        <v>1.0304796928440831E-2</v>
      </c>
      <c r="G252" s="385" t="s">
        <v>1570</v>
      </c>
    </row>
    <row r="253" spans="1:7" x14ac:dyDescent="0.25">
      <c r="A253" s="318" t="s">
        <v>878</v>
      </c>
      <c r="B253" s="377" t="s">
        <v>879</v>
      </c>
      <c r="C253" s="341">
        <v>31.23480666</v>
      </c>
      <c r="D253" s="385"/>
      <c r="F253" s="378">
        <v>8.3068921319286049E-3</v>
      </c>
      <c r="G253" s="385" t="s">
        <v>1570</v>
      </c>
    </row>
    <row r="254" spans="1:7" x14ac:dyDescent="0.25">
      <c r="A254" s="318" t="s">
        <v>880</v>
      </c>
      <c r="B254" s="377" t="s">
        <v>881</v>
      </c>
      <c r="C254" s="341">
        <v>6.1383998499999999</v>
      </c>
      <c r="D254" s="385"/>
      <c r="F254" s="378">
        <v>1.6325065165809713E-3</v>
      </c>
      <c r="G254" s="385" t="s">
        <v>1570</v>
      </c>
    </row>
    <row r="255" spans="1:7" x14ac:dyDescent="0.25">
      <c r="A255" s="318" t="s">
        <v>882</v>
      </c>
      <c r="B255" s="377" t="s">
        <v>883</v>
      </c>
      <c r="C255" s="341">
        <v>7.3390528099999992</v>
      </c>
      <c r="D255" s="385"/>
      <c r="F255" s="378">
        <v>1.9518199906538979E-3</v>
      </c>
      <c r="G255" s="385" t="s">
        <v>1570</v>
      </c>
    </row>
    <row r="256" spans="1:7" x14ac:dyDescent="0.25">
      <c r="A256" s="318" t="s">
        <v>1478</v>
      </c>
      <c r="B256" s="377"/>
      <c r="C256" s="341"/>
      <c r="F256" s="352"/>
      <c r="G256" s="318"/>
    </row>
    <row r="257" spans="1:7" x14ac:dyDescent="0.25">
      <c r="A257" s="318" t="s">
        <v>1479</v>
      </c>
      <c r="B257" s="377"/>
      <c r="C257" s="341"/>
      <c r="F257" s="352"/>
      <c r="G257" s="318"/>
    </row>
    <row r="258" spans="1:7" x14ac:dyDescent="0.25">
      <c r="A258" s="318" t="s">
        <v>1480</v>
      </c>
      <c r="B258" s="377"/>
      <c r="C258" s="341"/>
      <c r="F258" s="352"/>
      <c r="G258" s="318"/>
    </row>
    <row r="259" spans="1:7" ht="15" customHeight="1" x14ac:dyDescent="0.25">
      <c r="A259" s="337"/>
      <c r="B259" s="338" t="s">
        <v>884</v>
      </c>
      <c r="C259" s="337" t="s">
        <v>702</v>
      </c>
      <c r="D259" s="337"/>
      <c r="E259" s="339"/>
      <c r="F259" s="337"/>
      <c r="G259" s="337"/>
    </row>
    <row r="260" spans="1:7" x14ac:dyDescent="0.25">
      <c r="A260" s="318" t="s">
        <v>885</v>
      </c>
      <c r="B260" s="318" t="s">
        <v>886</v>
      </c>
      <c r="C260" s="343">
        <v>3.5580796049274763E-2</v>
      </c>
      <c r="E260" s="366"/>
      <c r="F260" s="366"/>
      <c r="G260" s="366"/>
    </row>
    <row r="261" spans="1:7" x14ac:dyDescent="0.25">
      <c r="A261" s="318" t="s">
        <v>887</v>
      </c>
      <c r="B261" s="318" t="s">
        <v>888</v>
      </c>
      <c r="C261" s="343">
        <v>1.0758146267840171E-3</v>
      </c>
      <c r="E261" s="366"/>
      <c r="F261" s="366"/>
    </row>
    <row r="262" spans="1:7" x14ac:dyDescent="0.25">
      <c r="A262" s="318" t="s">
        <v>889</v>
      </c>
      <c r="B262" s="318" t="s">
        <v>890</v>
      </c>
      <c r="C262" s="343">
        <v>0</v>
      </c>
      <c r="E262" s="366"/>
      <c r="F262" s="366"/>
    </row>
    <row r="263" spans="1:7" x14ac:dyDescent="0.25">
      <c r="A263" s="318" t="s">
        <v>891</v>
      </c>
      <c r="B263" s="404" t="s">
        <v>1481</v>
      </c>
      <c r="C263" s="343">
        <v>0</v>
      </c>
      <c r="E263" s="366"/>
      <c r="F263" s="366"/>
    </row>
    <row r="264" spans="1:7" x14ac:dyDescent="0.25">
      <c r="A264" s="318" t="s">
        <v>891</v>
      </c>
      <c r="B264" s="318" t="s">
        <v>9</v>
      </c>
      <c r="C264" s="343">
        <v>0.96334338932394126</v>
      </c>
      <c r="E264" s="366"/>
      <c r="F264" s="366"/>
    </row>
    <row r="265" spans="1:7" x14ac:dyDescent="0.25">
      <c r="A265" s="318" t="s">
        <v>892</v>
      </c>
      <c r="B265" s="377" t="s">
        <v>893</v>
      </c>
      <c r="C265" s="343">
        <v>0.77889462736620185</v>
      </c>
      <c r="E265" s="366"/>
      <c r="F265" s="366"/>
    </row>
    <row r="266" spans="1:7" x14ac:dyDescent="0.25">
      <c r="A266" s="318" t="s">
        <v>894</v>
      </c>
      <c r="B266" s="377" t="s">
        <v>684</v>
      </c>
      <c r="C266" s="343">
        <v>7.1654486685829494E-2</v>
      </c>
      <c r="E266" s="366"/>
      <c r="F266" s="366"/>
    </row>
    <row r="267" spans="1:7" x14ac:dyDescent="0.25">
      <c r="A267" s="318" t="s">
        <v>895</v>
      </c>
      <c r="B267" s="377" t="s">
        <v>896</v>
      </c>
      <c r="C267" s="343">
        <v>0.11279427527190991</v>
      </c>
      <c r="E267" s="366"/>
      <c r="F267" s="366"/>
    </row>
    <row r="268" spans="1:7" x14ac:dyDescent="0.25">
      <c r="A268" s="318" t="s">
        <v>897</v>
      </c>
      <c r="B268" s="377" t="s">
        <v>898</v>
      </c>
      <c r="C268" s="343">
        <v>0</v>
      </c>
      <c r="E268" s="366"/>
      <c r="F268" s="366"/>
    </row>
    <row r="269" spans="1:7" x14ac:dyDescent="0.25">
      <c r="A269" s="318" t="s">
        <v>899</v>
      </c>
      <c r="B269" s="377" t="s">
        <v>900</v>
      </c>
      <c r="C269" s="343">
        <v>0</v>
      </c>
      <c r="E269" s="366"/>
      <c r="F269" s="366"/>
    </row>
    <row r="270" spans="1:7" x14ac:dyDescent="0.25">
      <c r="A270" s="318" t="s">
        <v>1482</v>
      </c>
      <c r="B270" s="377"/>
      <c r="C270" s="343"/>
      <c r="E270" s="366"/>
      <c r="F270" s="366"/>
    </row>
    <row r="271" spans="1:7" x14ac:dyDescent="0.25">
      <c r="A271" s="318" t="s">
        <v>1483</v>
      </c>
      <c r="B271" s="377"/>
      <c r="C271" s="343"/>
      <c r="E271" s="366"/>
      <c r="F271" s="366"/>
    </row>
    <row r="272" spans="1:7" x14ac:dyDescent="0.25">
      <c r="A272" s="318" t="s">
        <v>1484</v>
      </c>
      <c r="B272" s="377"/>
      <c r="C272" s="343"/>
      <c r="E272" s="366"/>
      <c r="F272" s="366"/>
    </row>
    <row r="273" spans="1:7" x14ac:dyDescent="0.25">
      <c r="A273" s="318" t="s">
        <v>1485</v>
      </c>
      <c r="B273" s="377"/>
      <c r="C273" s="343"/>
      <c r="E273" s="366"/>
      <c r="F273" s="366"/>
    </row>
    <row r="274" spans="1:7" x14ac:dyDescent="0.25">
      <c r="A274" s="318" t="s">
        <v>1486</v>
      </c>
      <c r="B274" s="377"/>
      <c r="C274" s="343"/>
      <c r="E274" s="366"/>
      <c r="F274" s="366"/>
    </row>
    <row r="275" spans="1:7" x14ac:dyDescent="0.25">
      <c r="A275" s="318" t="s">
        <v>1487</v>
      </c>
      <c r="B275" s="377"/>
      <c r="C275" s="343"/>
      <c r="E275" s="366"/>
      <c r="F275" s="366"/>
    </row>
    <row r="276" spans="1:7" ht="15" customHeight="1" x14ac:dyDescent="0.25">
      <c r="A276" s="337"/>
      <c r="B276" s="338" t="s">
        <v>901</v>
      </c>
      <c r="C276" s="337" t="s">
        <v>702</v>
      </c>
      <c r="D276" s="337"/>
      <c r="E276" s="339"/>
      <c r="F276" s="337"/>
      <c r="G276" s="340"/>
    </row>
    <row r="277" spans="1:7" x14ac:dyDescent="0.25">
      <c r="A277" s="318" t="s">
        <v>902</v>
      </c>
      <c r="B277" s="403" t="s">
        <v>1488</v>
      </c>
      <c r="C277" s="343">
        <v>1</v>
      </c>
      <c r="E277" s="316"/>
      <c r="F277" s="316"/>
    </row>
    <row r="278" spans="1:7" x14ac:dyDescent="0.25">
      <c r="A278" s="318" t="s">
        <v>903</v>
      </c>
      <c r="B278" s="318" t="s">
        <v>904</v>
      </c>
      <c r="C278" s="343">
        <v>0</v>
      </c>
      <c r="E278" s="316"/>
      <c r="F278" s="316"/>
    </row>
    <row r="279" spans="1:7" x14ac:dyDescent="0.25">
      <c r="A279" s="318" t="s">
        <v>905</v>
      </c>
      <c r="B279" s="318" t="s">
        <v>9</v>
      </c>
      <c r="C279" s="343">
        <v>0</v>
      </c>
      <c r="E279" s="316"/>
      <c r="F279" s="316"/>
    </row>
    <row r="280" spans="1:7" x14ac:dyDescent="0.25">
      <c r="A280" s="318" t="s">
        <v>1489</v>
      </c>
      <c r="C280" s="343"/>
      <c r="E280" s="316"/>
      <c r="F280" s="316"/>
    </row>
    <row r="281" spans="1:7" x14ac:dyDescent="0.25">
      <c r="A281" s="318" t="s">
        <v>1490</v>
      </c>
      <c r="C281" s="343"/>
      <c r="E281" s="316"/>
      <c r="F281" s="316"/>
    </row>
    <row r="282" spans="1:7" x14ac:dyDescent="0.25">
      <c r="A282" s="318" t="s">
        <v>1491</v>
      </c>
      <c r="C282" s="343"/>
      <c r="E282" s="316"/>
      <c r="F282" s="316"/>
    </row>
    <row r="283" spans="1:7" x14ac:dyDescent="0.25">
      <c r="A283" s="318" t="s">
        <v>1492</v>
      </c>
      <c r="C283" s="343"/>
      <c r="E283" s="316"/>
      <c r="F283" s="316"/>
    </row>
    <row r="284" spans="1:7" x14ac:dyDescent="0.25">
      <c r="A284" s="318" t="s">
        <v>1493</v>
      </c>
      <c r="C284" s="343"/>
      <c r="E284" s="316"/>
      <c r="F284" s="316"/>
    </row>
    <row r="285" spans="1:7" x14ac:dyDescent="0.25">
      <c r="A285" s="318" t="s">
        <v>1494</v>
      </c>
      <c r="C285" s="343"/>
      <c r="E285" s="316"/>
      <c r="F285" s="316"/>
    </row>
    <row r="286" spans="1:7" ht="18.75" x14ac:dyDescent="0.25">
      <c r="A286" s="381"/>
      <c r="B286" s="382" t="s">
        <v>906</v>
      </c>
      <c r="C286" s="381"/>
      <c r="D286" s="381"/>
      <c r="E286" s="381"/>
      <c r="F286" s="383"/>
      <c r="G286" s="383"/>
    </row>
    <row r="287" spans="1:7" ht="15" customHeight="1" x14ac:dyDescent="0.25">
      <c r="A287" s="337"/>
      <c r="B287" s="338" t="s">
        <v>907</v>
      </c>
      <c r="C287" s="337" t="s">
        <v>826</v>
      </c>
      <c r="D287" s="337" t="s">
        <v>827</v>
      </c>
      <c r="E287" s="337"/>
      <c r="F287" s="337" t="s">
        <v>703</v>
      </c>
      <c r="G287" s="337" t="s">
        <v>828</v>
      </c>
    </row>
    <row r="288" spans="1:7" x14ac:dyDescent="0.25">
      <c r="A288" s="318" t="s">
        <v>908</v>
      </c>
      <c r="B288" s="318" t="s">
        <v>830</v>
      </c>
      <c r="C288" s="341">
        <v>2613.0572904878049</v>
      </c>
      <c r="D288" s="341"/>
      <c r="E288" s="332"/>
      <c r="F288" s="350"/>
      <c r="G288" s="350"/>
    </row>
    <row r="289" spans="1:7" x14ac:dyDescent="0.25">
      <c r="A289" s="332"/>
      <c r="C289" s="341"/>
      <c r="D289" s="341"/>
      <c r="E289" s="332"/>
      <c r="F289" s="350"/>
      <c r="G289" s="350"/>
    </row>
    <row r="290" spans="1:7" x14ac:dyDescent="0.25">
      <c r="B290" s="318" t="s">
        <v>831</v>
      </c>
      <c r="C290" s="341"/>
      <c r="D290" s="341"/>
      <c r="E290" s="332"/>
      <c r="F290" s="350"/>
      <c r="G290" s="350"/>
    </row>
    <row r="291" spans="1:7" x14ac:dyDescent="0.25">
      <c r="A291" s="318" t="s">
        <v>909</v>
      </c>
      <c r="B291" s="336" t="s">
        <v>11</v>
      </c>
      <c r="C291" s="341">
        <v>13.51803685</v>
      </c>
      <c r="D291" s="341">
        <v>36</v>
      </c>
      <c r="E291" s="332"/>
      <c r="F291" s="352">
        <v>0.12617718603181052</v>
      </c>
      <c r="G291" s="352">
        <v>0.87804878048780488</v>
      </c>
    </row>
    <row r="292" spans="1:7" x14ac:dyDescent="0.25">
      <c r="A292" s="318" t="s">
        <v>910</v>
      </c>
      <c r="B292" s="336" t="s">
        <v>12</v>
      </c>
      <c r="C292" s="341">
        <v>4.6009795799999997</v>
      </c>
      <c r="D292" s="341">
        <v>2</v>
      </c>
      <c r="E292" s="332"/>
      <c r="F292" s="352">
        <v>4.2945485563920582E-2</v>
      </c>
      <c r="G292" s="352">
        <v>4.878048780487805E-2</v>
      </c>
    </row>
    <row r="293" spans="1:7" x14ac:dyDescent="0.25">
      <c r="A293" s="318" t="s">
        <v>911</v>
      </c>
      <c r="B293" s="336" t="s">
        <v>13</v>
      </c>
      <c r="C293" s="341">
        <v>13.779729529999999</v>
      </c>
      <c r="D293" s="341">
        <v>2</v>
      </c>
      <c r="E293" s="332"/>
      <c r="F293" s="352">
        <v>0.12861982221736901</v>
      </c>
      <c r="G293" s="352">
        <v>4.878048780487805E-2</v>
      </c>
    </row>
    <row r="294" spans="1:7" x14ac:dyDescent="0.25">
      <c r="A294" s="318" t="s">
        <v>912</v>
      </c>
      <c r="B294" s="336" t="s">
        <v>14</v>
      </c>
      <c r="C294" s="341">
        <v>0</v>
      </c>
      <c r="D294" s="341">
        <v>0</v>
      </c>
      <c r="E294" s="332"/>
      <c r="F294" s="352">
        <v>0</v>
      </c>
      <c r="G294" s="352">
        <v>0</v>
      </c>
    </row>
    <row r="295" spans="1:7" x14ac:dyDescent="0.25">
      <c r="A295" s="318" t="s">
        <v>913</v>
      </c>
      <c r="B295" s="336" t="s">
        <v>14</v>
      </c>
      <c r="C295" s="341">
        <v>75.236602950000005</v>
      </c>
      <c r="D295" s="341">
        <v>1</v>
      </c>
      <c r="E295" s="332"/>
      <c r="F295" s="352">
        <v>0.70225750618689986</v>
      </c>
      <c r="G295" s="352">
        <v>2.4390243902439025E-2</v>
      </c>
    </row>
    <row r="296" spans="1:7" x14ac:dyDescent="0.25">
      <c r="A296" s="318" t="s">
        <v>914</v>
      </c>
      <c r="B296" s="336" t="s">
        <v>16</v>
      </c>
      <c r="C296" s="341">
        <v>0</v>
      </c>
      <c r="D296" s="341">
        <v>0</v>
      </c>
      <c r="E296" s="332"/>
      <c r="F296" s="352">
        <v>0</v>
      </c>
      <c r="G296" s="352">
        <v>0</v>
      </c>
    </row>
    <row r="297" spans="1:7" x14ac:dyDescent="0.25">
      <c r="A297" s="318" t="s">
        <v>1495</v>
      </c>
      <c r="B297" s="336" t="s">
        <v>1392</v>
      </c>
      <c r="C297" s="341" t="s">
        <v>842</v>
      </c>
      <c r="D297" s="341" t="s">
        <v>842</v>
      </c>
      <c r="E297" s="394"/>
      <c r="F297" s="352"/>
      <c r="G297" s="352"/>
    </row>
    <row r="298" spans="1:7" x14ac:dyDescent="0.25">
      <c r="A298" s="318" t="s">
        <v>1496</v>
      </c>
      <c r="B298" s="336" t="s">
        <v>1392</v>
      </c>
      <c r="C298" s="341" t="s">
        <v>842</v>
      </c>
      <c r="D298" s="341" t="s">
        <v>842</v>
      </c>
      <c r="E298" s="394"/>
      <c r="F298" s="352"/>
      <c r="G298" s="352"/>
    </row>
    <row r="299" spans="1:7" x14ac:dyDescent="0.25">
      <c r="A299" s="318" t="s">
        <v>1497</v>
      </c>
      <c r="B299" s="336" t="s">
        <v>1392</v>
      </c>
      <c r="C299" s="341" t="s">
        <v>842</v>
      </c>
      <c r="D299" s="341" t="s">
        <v>842</v>
      </c>
      <c r="E299" s="394"/>
      <c r="F299" s="352"/>
      <c r="G299" s="352"/>
    </row>
    <row r="300" spans="1:7" x14ac:dyDescent="0.25">
      <c r="A300" s="318" t="s">
        <v>1498</v>
      </c>
      <c r="B300" s="336" t="s">
        <v>1392</v>
      </c>
      <c r="C300" s="341" t="s">
        <v>842</v>
      </c>
      <c r="D300" s="341" t="s">
        <v>842</v>
      </c>
      <c r="E300" s="394"/>
      <c r="F300" s="352"/>
      <c r="G300" s="352"/>
    </row>
    <row r="301" spans="1:7" x14ac:dyDescent="0.25">
      <c r="A301" s="318" t="s">
        <v>1499</v>
      </c>
      <c r="B301" s="336" t="s">
        <v>1392</v>
      </c>
      <c r="C301" s="341" t="s">
        <v>842</v>
      </c>
      <c r="D301" s="341" t="s">
        <v>842</v>
      </c>
      <c r="E301" s="394"/>
      <c r="F301" s="352"/>
      <c r="G301" s="352"/>
    </row>
    <row r="302" spans="1:7" x14ac:dyDescent="0.25">
      <c r="A302" s="318" t="s">
        <v>1500</v>
      </c>
      <c r="B302" s="336" t="s">
        <v>1392</v>
      </c>
      <c r="C302" s="341" t="s">
        <v>842</v>
      </c>
      <c r="D302" s="341" t="s">
        <v>842</v>
      </c>
      <c r="E302" s="394"/>
      <c r="F302" s="352"/>
      <c r="G302" s="352"/>
    </row>
    <row r="303" spans="1:7" x14ac:dyDescent="0.25">
      <c r="A303" s="318" t="s">
        <v>1501</v>
      </c>
      <c r="B303" s="336" t="s">
        <v>1392</v>
      </c>
      <c r="C303" s="341" t="s">
        <v>842</v>
      </c>
      <c r="D303" s="341" t="s">
        <v>842</v>
      </c>
      <c r="E303" s="394"/>
      <c r="F303" s="352"/>
      <c r="G303" s="352"/>
    </row>
    <row r="304" spans="1:7" x14ac:dyDescent="0.25">
      <c r="A304" s="318" t="s">
        <v>1502</v>
      </c>
      <c r="B304" s="336" t="s">
        <v>1392</v>
      </c>
      <c r="C304" s="341" t="s">
        <v>842</v>
      </c>
      <c r="D304" s="341" t="s">
        <v>842</v>
      </c>
      <c r="E304" s="394"/>
      <c r="F304" s="352"/>
      <c r="G304" s="352"/>
    </row>
    <row r="305" spans="1:7" x14ac:dyDescent="0.25">
      <c r="A305" s="318" t="s">
        <v>1503</v>
      </c>
      <c r="B305" s="336" t="s">
        <v>1392</v>
      </c>
      <c r="C305" s="341" t="s">
        <v>842</v>
      </c>
      <c r="D305" s="341" t="s">
        <v>842</v>
      </c>
      <c r="E305" s="394"/>
      <c r="F305" s="352"/>
      <c r="G305" s="352"/>
    </row>
    <row r="306" spans="1:7" x14ac:dyDescent="0.25">
      <c r="A306" s="318" t="s">
        <v>1504</v>
      </c>
      <c r="B306" s="336" t="s">
        <v>1392</v>
      </c>
      <c r="C306" s="341" t="s">
        <v>842</v>
      </c>
      <c r="D306" s="341" t="s">
        <v>842</v>
      </c>
      <c r="E306" s="394"/>
      <c r="F306" s="352"/>
      <c r="G306" s="352"/>
    </row>
    <row r="307" spans="1:7" x14ac:dyDescent="0.25">
      <c r="A307" s="318" t="s">
        <v>1505</v>
      </c>
      <c r="B307" s="336" t="s">
        <v>1392</v>
      </c>
      <c r="C307" s="341" t="s">
        <v>842</v>
      </c>
      <c r="D307" s="341" t="s">
        <v>842</v>
      </c>
      <c r="E307" s="394"/>
      <c r="F307" s="352"/>
      <c r="G307" s="352"/>
    </row>
    <row r="308" spans="1:7" x14ac:dyDescent="0.25">
      <c r="A308" s="318" t="s">
        <v>1506</v>
      </c>
      <c r="B308" s="336" t="s">
        <v>1392</v>
      </c>
      <c r="C308" s="341" t="s">
        <v>842</v>
      </c>
      <c r="D308" s="341" t="s">
        <v>842</v>
      </c>
      <c r="E308" s="394"/>
      <c r="F308" s="352"/>
      <c r="G308" s="352"/>
    </row>
    <row r="309" spans="1:7" x14ac:dyDescent="0.25">
      <c r="A309" s="318" t="s">
        <v>1507</v>
      </c>
      <c r="B309" s="336" t="s">
        <v>1392</v>
      </c>
      <c r="C309" s="341" t="s">
        <v>842</v>
      </c>
      <c r="D309" s="341" t="s">
        <v>842</v>
      </c>
      <c r="E309" s="394"/>
      <c r="F309" s="352"/>
      <c r="G309" s="352"/>
    </row>
    <row r="310" spans="1:7" x14ac:dyDescent="0.25">
      <c r="A310" s="318" t="s">
        <v>1508</v>
      </c>
      <c r="B310" s="336" t="s">
        <v>1392</v>
      </c>
      <c r="C310" s="341" t="s">
        <v>842</v>
      </c>
      <c r="D310" s="341" t="s">
        <v>842</v>
      </c>
      <c r="E310" s="394"/>
      <c r="F310" s="352"/>
      <c r="G310" s="352"/>
    </row>
    <row r="311" spans="1:7" x14ac:dyDescent="0.25">
      <c r="A311" s="318" t="s">
        <v>1509</v>
      </c>
      <c r="B311" s="336" t="s">
        <v>1392</v>
      </c>
      <c r="C311" s="341" t="s">
        <v>842</v>
      </c>
      <c r="D311" s="341" t="s">
        <v>842</v>
      </c>
      <c r="E311" s="394"/>
      <c r="F311" s="352"/>
      <c r="G311" s="352"/>
    </row>
    <row r="312" spans="1:7" x14ac:dyDescent="0.25">
      <c r="A312" s="318" t="s">
        <v>1510</v>
      </c>
      <c r="B312" s="336" t="s">
        <v>1392</v>
      </c>
      <c r="C312" s="341" t="s">
        <v>842</v>
      </c>
      <c r="D312" s="341" t="s">
        <v>842</v>
      </c>
      <c r="E312" s="394"/>
      <c r="F312" s="352"/>
      <c r="G312" s="352"/>
    </row>
    <row r="313" spans="1:7" x14ac:dyDescent="0.25">
      <c r="A313" s="318" t="s">
        <v>1511</v>
      </c>
      <c r="B313" s="336" t="s">
        <v>1392</v>
      </c>
      <c r="C313" s="341" t="s">
        <v>842</v>
      </c>
      <c r="D313" s="341" t="s">
        <v>842</v>
      </c>
      <c r="E313" s="394"/>
      <c r="F313" s="352"/>
      <c r="G313" s="352"/>
    </row>
    <row r="314" spans="1:7" x14ac:dyDescent="0.25">
      <c r="A314" s="318" t="s">
        <v>1512</v>
      </c>
      <c r="B314" s="336" t="s">
        <v>1392</v>
      </c>
      <c r="C314" s="341" t="s">
        <v>842</v>
      </c>
      <c r="D314" s="341" t="s">
        <v>842</v>
      </c>
      <c r="E314" s="394"/>
      <c r="F314" s="352"/>
      <c r="G314" s="352"/>
    </row>
    <row r="315" spans="1:7" x14ac:dyDescent="0.25">
      <c r="A315" s="318" t="s">
        <v>915</v>
      </c>
      <c r="B315" s="346" t="s">
        <v>10</v>
      </c>
      <c r="C315" s="341">
        <v>107.13534891</v>
      </c>
      <c r="D315" s="341">
        <v>41</v>
      </c>
      <c r="E315" s="366"/>
      <c r="F315" s="352">
        <v>1</v>
      </c>
      <c r="G315" s="352">
        <v>1</v>
      </c>
    </row>
    <row r="316" spans="1:7" ht="15" customHeight="1" x14ac:dyDescent="0.25">
      <c r="A316" s="337"/>
      <c r="B316" s="338" t="s">
        <v>916</v>
      </c>
      <c r="C316" s="337" t="s">
        <v>826</v>
      </c>
      <c r="D316" s="337" t="s">
        <v>827</v>
      </c>
      <c r="E316" s="337"/>
      <c r="F316" s="337" t="s">
        <v>703</v>
      </c>
      <c r="G316" s="337" t="s">
        <v>828</v>
      </c>
    </row>
    <row r="317" spans="1:7" x14ac:dyDescent="0.25">
      <c r="A317" s="318" t="s">
        <v>917</v>
      </c>
      <c r="B317" s="318" t="s">
        <v>841</v>
      </c>
      <c r="C317" s="385" t="s">
        <v>842</v>
      </c>
      <c r="G317" s="318"/>
    </row>
    <row r="318" spans="1:7" x14ac:dyDescent="0.25">
      <c r="G318" s="318"/>
    </row>
    <row r="319" spans="1:7" x14ac:dyDescent="0.25">
      <c r="B319" s="336" t="s">
        <v>843</v>
      </c>
      <c r="G319" s="318"/>
    </row>
    <row r="320" spans="1:7" x14ac:dyDescent="0.25">
      <c r="A320" s="318" t="s">
        <v>918</v>
      </c>
      <c r="B320" s="318" t="s">
        <v>845</v>
      </c>
      <c r="C320" s="318" t="s">
        <v>842</v>
      </c>
      <c r="D320" s="318" t="s">
        <v>842</v>
      </c>
      <c r="F320" s="318" t="s">
        <v>842</v>
      </c>
      <c r="G320" s="318" t="s">
        <v>842</v>
      </c>
    </row>
    <row r="321" spans="1:7" x14ac:dyDescent="0.25">
      <c r="A321" s="318" t="s">
        <v>919</v>
      </c>
      <c r="B321" s="318" t="s">
        <v>847</v>
      </c>
      <c r="C321" s="318" t="s">
        <v>842</v>
      </c>
      <c r="D321" s="318" t="s">
        <v>842</v>
      </c>
      <c r="F321" s="318" t="s">
        <v>842</v>
      </c>
      <c r="G321" s="318" t="s">
        <v>842</v>
      </c>
    </row>
    <row r="322" spans="1:7" x14ac:dyDescent="0.25">
      <c r="A322" s="318" t="s">
        <v>920</v>
      </c>
      <c r="B322" s="318" t="s">
        <v>849</v>
      </c>
      <c r="C322" s="318" t="s">
        <v>842</v>
      </c>
      <c r="D322" s="318" t="s">
        <v>842</v>
      </c>
      <c r="F322" s="318" t="s">
        <v>842</v>
      </c>
      <c r="G322" s="318" t="s">
        <v>842</v>
      </c>
    </row>
    <row r="323" spans="1:7" x14ac:dyDescent="0.25">
      <c r="A323" s="318" t="s">
        <v>921</v>
      </c>
      <c r="B323" s="318" t="s">
        <v>851</v>
      </c>
      <c r="C323" s="318" t="s">
        <v>842</v>
      </c>
      <c r="D323" s="318" t="s">
        <v>842</v>
      </c>
      <c r="F323" s="318" t="s">
        <v>842</v>
      </c>
      <c r="G323" s="318" t="s">
        <v>842</v>
      </c>
    </row>
    <row r="324" spans="1:7" x14ac:dyDescent="0.25">
      <c r="A324" s="318" t="s">
        <v>922</v>
      </c>
      <c r="B324" s="318" t="s">
        <v>853</v>
      </c>
      <c r="C324" s="318" t="s">
        <v>842</v>
      </c>
      <c r="D324" s="318" t="s">
        <v>842</v>
      </c>
      <c r="F324" s="318" t="s">
        <v>842</v>
      </c>
      <c r="G324" s="318" t="s">
        <v>842</v>
      </c>
    </row>
    <row r="325" spans="1:7" x14ac:dyDescent="0.25">
      <c r="A325" s="318" t="s">
        <v>923</v>
      </c>
      <c r="B325" s="318" t="s">
        <v>855</v>
      </c>
      <c r="C325" s="318" t="s">
        <v>842</v>
      </c>
      <c r="D325" s="318" t="s">
        <v>842</v>
      </c>
      <c r="F325" s="318" t="s">
        <v>842</v>
      </c>
      <c r="G325" s="318" t="s">
        <v>842</v>
      </c>
    </row>
    <row r="326" spans="1:7" x14ac:dyDescent="0.25">
      <c r="A326" s="318" t="s">
        <v>924</v>
      </c>
      <c r="B326" s="318" t="s">
        <v>857</v>
      </c>
      <c r="C326" s="318" t="s">
        <v>842</v>
      </c>
      <c r="D326" s="318" t="s">
        <v>842</v>
      </c>
      <c r="F326" s="318" t="s">
        <v>842</v>
      </c>
      <c r="G326" s="318" t="s">
        <v>842</v>
      </c>
    </row>
    <row r="327" spans="1:7" x14ac:dyDescent="0.25">
      <c r="A327" s="318" t="s">
        <v>925</v>
      </c>
      <c r="B327" s="318" t="s">
        <v>859</v>
      </c>
      <c r="C327" s="318" t="s">
        <v>842</v>
      </c>
      <c r="D327" s="318" t="s">
        <v>842</v>
      </c>
      <c r="F327" s="318" t="s">
        <v>842</v>
      </c>
      <c r="G327" s="318" t="s">
        <v>842</v>
      </c>
    </row>
    <row r="328" spans="1:7" x14ac:dyDescent="0.25">
      <c r="A328" s="318" t="s">
        <v>926</v>
      </c>
      <c r="B328" s="346" t="s">
        <v>10</v>
      </c>
      <c r="C328" s="318" t="s">
        <v>842</v>
      </c>
      <c r="D328" s="318" t="s">
        <v>842</v>
      </c>
      <c r="F328" s="318" t="s">
        <v>842</v>
      </c>
      <c r="G328" s="318" t="s">
        <v>842</v>
      </c>
    </row>
    <row r="329" spans="1:7" x14ac:dyDescent="0.25">
      <c r="A329" s="318" t="s">
        <v>1513</v>
      </c>
      <c r="B329" s="377" t="s">
        <v>873</v>
      </c>
      <c r="C329" s="318" t="s">
        <v>842</v>
      </c>
      <c r="G329" s="318"/>
    </row>
    <row r="330" spans="1:7" x14ac:dyDescent="0.25">
      <c r="A330" s="318" t="s">
        <v>1514</v>
      </c>
      <c r="B330" s="377" t="s">
        <v>875</v>
      </c>
      <c r="C330" s="318" t="s">
        <v>842</v>
      </c>
      <c r="G330" s="318"/>
    </row>
    <row r="331" spans="1:7" x14ac:dyDescent="0.25">
      <c r="A331" s="318" t="s">
        <v>1515</v>
      </c>
      <c r="B331" s="377" t="s">
        <v>877</v>
      </c>
      <c r="C331" s="318" t="s">
        <v>842</v>
      </c>
      <c r="G331" s="318"/>
    </row>
    <row r="332" spans="1:7" x14ac:dyDescent="0.25">
      <c r="A332" s="318" t="s">
        <v>1516</v>
      </c>
      <c r="B332" s="377" t="s">
        <v>879</v>
      </c>
      <c r="C332" s="318" t="s">
        <v>842</v>
      </c>
      <c r="G332" s="318"/>
    </row>
    <row r="333" spans="1:7" x14ac:dyDescent="0.25">
      <c r="A333" s="318" t="s">
        <v>1517</v>
      </c>
      <c r="B333" s="377" t="s">
        <v>881</v>
      </c>
      <c r="C333" s="318" t="s">
        <v>842</v>
      </c>
      <c r="G333" s="318"/>
    </row>
    <row r="334" spans="1:7" x14ac:dyDescent="0.25">
      <c r="A334" s="318" t="s">
        <v>1518</v>
      </c>
      <c r="B334" s="377" t="s">
        <v>883</v>
      </c>
      <c r="C334" s="318" t="s">
        <v>842</v>
      </c>
      <c r="G334" s="318"/>
    </row>
    <row r="335" spans="1:7" x14ac:dyDescent="0.25">
      <c r="A335" s="318" t="s">
        <v>1519</v>
      </c>
      <c r="B335" s="377"/>
      <c r="G335" s="318"/>
    </row>
    <row r="336" spans="1:7" x14ac:dyDescent="0.25">
      <c r="A336" s="318" t="s">
        <v>1520</v>
      </c>
      <c r="B336" s="377"/>
      <c r="G336" s="318"/>
    </row>
    <row r="337" spans="1:7" x14ac:dyDescent="0.25">
      <c r="A337" s="318" t="s">
        <v>1521</v>
      </c>
      <c r="B337" s="377"/>
      <c r="G337" s="318"/>
    </row>
    <row r="338" spans="1:7" ht="15" customHeight="1" x14ac:dyDescent="0.25">
      <c r="A338" s="337"/>
      <c r="B338" s="338" t="s">
        <v>927</v>
      </c>
      <c r="C338" s="337" t="s">
        <v>826</v>
      </c>
      <c r="D338" s="337" t="s">
        <v>827</v>
      </c>
      <c r="E338" s="337"/>
      <c r="F338" s="337" t="s">
        <v>703</v>
      </c>
      <c r="G338" s="337" t="s">
        <v>828</v>
      </c>
    </row>
    <row r="339" spans="1:7" x14ac:dyDescent="0.25">
      <c r="A339" s="318" t="s">
        <v>928</v>
      </c>
      <c r="B339" s="318" t="s">
        <v>841</v>
      </c>
      <c r="C339" s="385">
        <v>0.25862389138505676</v>
      </c>
      <c r="G339" s="318"/>
    </row>
    <row r="340" spans="1:7" x14ac:dyDescent="0.25">
      <c r="C340" s="385"/>
      <c r="G340" s="318"/>
    </row>
    <row r="341" spans="1:7" x14ac:dyDescent="0.25">
      <c r="B341" s="336" t="s">
        <v>843</v>
      </c>
      <c r="C341" s="385"/>
      <c r="G341" s="318"/>
    </row>
    <row r="342" spans="1:7" x14ac:dyDescent="0.25">
      <c r="A342" s="318" t="s">
        <v>929</v>
      </c>
      <c r="B342" s="318" t="s">
        <v>845</v>
      </c>
      <c r="C342" s="341">
        <v>99.144223540000013</v>
      </c>
      <c r="D342" s="341" t="s">
        <v>842</v>
      </c>
      <c r="F342" s="352">
        <v>0.92541093624744708</v>
      </c>
      <c r="G342" s="352" t="s">
        <v>1570</v>
      </c>
    </row>
    <row r="343" spans="1:7" x14ac:dyDescent="0.25">
      <c r="A343" s="318" t="s">
        <v>930</v>
      </c>
      <c r="B343" s="318" t="s">
        <v>847</v>
      </c>
      <c r="C343" s="341">
        <v>2.5900812000000002</v>
      </c>
      <c r="D343" s="341" t="s">
        <v>842</v>
      </c>
      <c r="F343" s="352">
        <v>2.4175785362642734E-2</v>
      </c>
      <c r="G343" s="352" t="s">
        <v>1570</v>
      </c>
    </row>
    <row r="344" spans="1:7" x14ac:dyDescent="0.25">
      <c r="A344" s="318" t="s">
        <v>931</v>
      </c>
      <c r="B344" s="318" t="s">
        <v>849</v>
      </c>
      <c r="C344" s="341">
        <v>2.3993520899999998</v>
      </c>
      <c r="D344" s="341" t="s">
        <v>842</v>
      </c>
      <c r="F344" s="352">
        <v>2.2395522247429248E-2</v>
      </c>
      <c r="G344" s="352" t="s">
        <v>1570</v>
      </c>
    </row>
    <row r="345" spans="1:7" x14ac:dyDescent="0.25">
      <c r="A345" s="318" t="s">
        <v>932</v>
      </c>
      <c r="B345" s="318" t="s">
        <v>851</v>
      </c>
      <c r="C345" s="341">
        <v>1.5006879499999999</v>
      </c>
      <c r="D345" s="341" t="s">
        <v>842</v>
      </c>
      <c r="F345" s="352">
        <v>1.4007402461167752E-2</v>
      </c>
      <c r="G345" s="352" t="s">
        <v>1570</v>
      </c>
    </row>
    <row r="346" spans="1:7" x14ac:dyDescent="0.25">
      <c r="A346" s="318" t="s">
        <v>933</v>
      </c>
      <c r="B346" s="318" t="s">
        <v>853</v>
      </c>
      <c r="C346" s="341">
        <v>0.32812353000000005</v>
      </c>
      <c r="D346" s="341" t="s">
        <v>842</v>
      </c>
      <c r="F346" s="352">
        <v>3.062700904401246E-3</v>
      </c>
      <c r="G346" s="352" t="s">
        <v>1570</v>
      </c>
    </row>
    <row r="347" spans="1:7" x14ac:dyDescent="0.25">
      <c r="A347" s="318" t="s">
        <v>934</v>
      </c>
      <c r="B347" s="318" t="s">
        <v>855</v>
      </c>
      <c r="C347" s="341">
        <v>0.18257524999999999</v>
      </c>
      <c r="D347" s="341" t="s">
        <v>842</v>
      </c>
      <c r="F347" s="352">
        <v>1.7041550884701365E-3</v>
      </c>
      <c r="G347" s="352" t="s">
        <v>1570</v>
      </c>
    </row>
    <row r="348" spans="1:7" x14ac:dyDescent="0.25">
      <c r="A348" s="318" t="s">
        <v>935</v>
      </c>
      <c r="B348" s="318" t="s">
        <v>857</v>
      </c>
      <c r="C348" s="341">
        <v>0.18179518</v>
      </c>
      <c r="D348" s="341" t="s">
        <v>842</v>
      </c>
      <c r="F348" s="352">
        <v>1.6968739248958684E-3</v>
      </c>
      <c r="G348" s="352" t="s">
        <v>1570</v>
      </c>
    </row>
    <row r="349" spans="1:7" x14ac:dyDescent="0.25">
      <c r="A349" s="318" t="s">
        <v>936</v>
      </c>
      <c r="B349" s="318" t="s">
        <v>859</v>
      </c>
      <c r="C349" s="341">
        <v>0.80851016999999992</v>
      </c>
      <c r="D349" s="341" t="s">
        <v>842</v>
      </c>
      <c r="F349" s="352">
        <v>7.5466237635460169E-3</v>
      </c>
      <c r="G349" s="352" t="s">
        <v>1570</v>
      </c>
    </row>
    <row r="350" spans="1:7" x14ac:dyDescent="0.25">
      <c r="A350" s="318" t="s">
        <v>937</v>
      </c>
      <c r="B350" s="346" t="s">
        <v>10</v>
      </c>
      <c r="C350" s="341">
        <v>107.13534891</v>
      </c>
      <c r="D350" s="341">
        <v>0</v>
      </c>
      <c r="F350" s="352">
        <v>0.99999999999999989</v>
      </c>
      <c r="G350" s="352">
        <v>0</v>
      </c>
    </row>
    <row r="351" spans="1:7" x14ac:dyDescent="0.25">
      <c r="A351" s="318" t="s">
        <v>938</v>
      </c>
      <c r="B351" s="377" t="s">
        <v>873</v>
      </c>
      <c r="C351" s="341">
        <v>0.18179518</v>
      </c>
      <c r="D351" s="341">
        <v>0</v>
      </c>
      <c r="F351" s="352">
        <v>1.6968739248958684E-3</v>
      </c>
      <c r="G351" s="352" t="s">
        <v>1570</v>
      </c>
    </row>
    <row r="352" spans="1:7" x14ac:dyDescent="0.25">
      <c r="A352" s="318" t="s">
        <v>939</v>
      </c>
      <c r="B352" s="377" t="s">
        <v>875</v>
      </c>
      <c r="C352" s="341">
        <v>0.18179518</v>
      </c>
      <c r="D352" s="341">
        <v>0</v>
      </c>
      <c r="F352" s="352">
        <v>1.6968739248958684E-3</v>
      </c>
      <c r="G352" s="352" t="s">
        <v>1570</v>
      </c>
    </row>
    <row r="353" spans="1:7" x14ac:dyDescent="0.25">
      <c r="A353" s="318" t="s">
        <v>940</v>
      </c>
      <c r="B353" s="377" t="s">
        <v>877</v>
      </c>
      <c r="C353" s="341">
        <v>0.18179518</v>
      </c>
      <c r="D353" s="341">
        <v>0</v>
      </c>
      <c r="F353" s="352">
        <v>1.6968739248958684E-3</v>
      </c>
      <c r="G353" s="352" t="s">
        <v>1570</v>
      </c>
    </row>
    <row r="354" spans="1:7" x14ac:dyDescent="0.25">
      <c r="A354" s="318" t="s">
        <v>941</v>
      </c>
      <c r="B354" s="377" t="s">
        <v>879</v>
      </c>
      <c r="C354" s="341">
        <v>0.18179518</v>
      </c>
      <c r="D354" s="341">
        <v>0</v>
      </c>
      <c r="F354" s="352">
        <v>1.6968739248958684E-3</v>
      </c>
      <c r="G354" s="352" t="s">
        <v>1570</v>
      </c>
    </row>
    <row r="355" spans="1:7" x14ac:dyDescent="0.25">
      <c r="A355" s="318" t="s">
        <v>942</v>
      </c>
      <c r="B355" s="377" t="s">
        <v>881</v>
      </c>
      <c r="C355" s="341">
        <v>8.1329449999999998E-2</v>
      </c>
      <c r="D355" s="341">
        <v>0</v>
      </c>
      <c r="F355" s="352">
        <v>7.5912806396254444E-4</v>
      </c>
      <c r="G355" s="352" t="s">
        <v>1570</v>
      </c>
    </row>
    <row r="356" spans="1:7" x14ac:dyDescent="0.25">
      <c r="A356" s="318" t="s">
        <v>943</v>
      </c>
      <c r="B356" s="377" t="s">
        <v>883</v>
      </c>
      <c r="C356" s="341">
        <v>0</v>
      </c>
      <c r="D356" s="341">
        <v>0</v>
      </c>
      <c r="F356" s="352">
        <v>0</v>
      </c>
      <c r="G356" s="352" t="s">
        <v>1570</v>
      </c>
    </row>
    <row r="357" spans="1:7" x14ac:dyDescent="0.25">
      <c r="A357" s="318" t="s">
        <v>1522</v>
      </c>
      <c r="B357" s="377"/>
      <c r="C357" s="341"/>
      <c r="F357" s="352"/>
      <c r="G357" s="318"/>
    </row>
    <row r="358" spans="1:7" x14ac:dyDescent="0.25">
      <c r="A358" s="318" t="s">
        <v>1523</v>
      </c>
      <c r="B358" s="377"/>
      <c r="C358" s="341"/>
      <c r="F358" s="352"/>
      <c r="G358" s="318"/>
    </row>
    <row r="359" spans="1:7" x14ac:dyDescent="0.25">
      <c r="A359" s="318" t="s">
        <v>1524</v>
      </c>
      <c r="B359" s="377"/>
      <c r="C359" s="341"/>
      <c r="F359" s="352"/>
      <c r="G359" s="318"/>
    </row>
    <row r="360" spans="1:7" ht="15" customHeight="1" x14ac:dyDescent="0.25">
      <c r="A360" s="337"/>
      <c r="B360" s="338" t="s">
        <v>944</v>
      </c>
      <c r="C360" s="337" t="s">
        <v>945</v>
      </c>
      <c r="D360" s="337"/>
      <c r="E360" s="337"/>
      <c r="F360" s="337"/>
      <c r="G360" s="340"/>
    </row>
    <row r="361" spans="1:7" x14ac:dyDescent="0.25">
      <c r="A361" s="318" t="s">
        <v>946</v>
      </c>
      <c r="B361" s="336" t="s">
        <v>947</v>
      </c>
      <c r="C361" s="343">
        <v>1.7890321612244992E-2</v>
      </c>
      <c r="G361" s="318"/>
    </row>
    <row r="362" spans="1:7" x14ac:dyDescent="0.25">
      <c r="A362" s="318" t="s">
        <v>948</v>
      </c>
      <c r="B362" s="336" t="s">
        <v>949</v>
      </c>
      <c r="C362" s="343">
        <v>0.1177288268486288</v>
      </c>
      <c r="G362" s="318"/>
    </row>
    <row r="363" spans="1:7" x14ac:dyDescent="0.25">
      <c r="A363" s="318" t="s">
        <v>950</v>
      </c>
      <c r="B363" s="336" t="s">
        <v>951</v>
      </c>
      <c r="C363" s="343">
        <v>0</v>
      </c>
      <c r="G363" s="318"/>
    </row>
    <row r="364" spans="1:7" x14ac:dyDescent="0.25">
      <c r="A364" s="318" t="s">
        <v>952</v>
      </c>
      <c r="B364" s="336" t="s">
        <v>953</v>
      </c>
      <c r="C364" s="343">
        <v>0</v>
      </c>
      <c r="G364" s="318"/>
    </row>
    <row r="365" spans="1:7" x14ac:dyDescent="0.25">
      <c r="A365" s="318" t="s">
        <v>954</v>
      </c>
      <c r="B365" s="336" t="s">
        <v>955</v>
      </c>
      <c r="C365" s="343">
        <v>1.627304335050063E-3</v>
      </c>
      <c r="G365" s="318"/>
    </row>
    <row r="366" spans="1:7" x14ac:dyDescent="0.25">
      <c r="A366" s="318" t="s">
        <v>956</v>
      </c>
      <c r="B366" s="336" t="s">
        <v>51</v>
      </c>
      <c r="C366" s="343">
        <v>0</v>
      </c>
      <c r="G366" s="318"/>
    </row>
    <row r="367" spans="1:7" x14ac:dyDescent="0.25">
      <c r="A367" s="318" t="s">
        <v>957</v>
      </c>
      <c r="B367" s="336" t="s">
        <v>958</v>
      </c>
      <c r="C367" s="343">
        <v>0</v>
      </c>
      <c r="G367" s="318"/>
    </row>
    <row r="368" spans="1:7" x14ac:dyDescent="0.25">
      <c r="A368" s="318" t="s">
        <v>959</v>
      </c>
      <c r="B368" s="336" t="s">
        <v>960</v>
      </c>
      <c r="C368" s="343">
        <v>0.86275354720407615</v>
      </c>
      <c r="G368" s="318"/>
    </row>
    <row r="369" spans="1:7" x14ac:dyDescent="0.25">
      <c r="A369" s="318" t="s">
        <v>961</v>
      </c>
      <c r="B369" s="336" t="s">
        <v>962</v>
      </c>
      <c r="C369" s="343">
        <v>0</v>
      </c>
      <c r="G369" s="318"/>
    </row>
    <row r="370" spans="1:7" x14ac:dyDescent="0.25">
      <c r="A370" s="318" t="s">
        <v>963</v>
      </c>
      <c r="B370" s="336" t="s">
        <v>9</v>
      </c>
      <c r="C370" s="343">
        <v>0</v>
      </c>
      <c r="G370" s="318"/>
    </row>
    <row r="371" spans="1:7" x14ac:dyDescent="0.25">
      <c r="A371" s="318" t="s">
        <v>964</v>
      </c>
      <c r="B371" s="377" t="s">
        <v>965</v>
      </c>
      <c r="C371" s="343" t="s">
        <v>842</v>
      </c>
      <c r="G371" s="318"/>
    </row>
    <row r="372" spans="1:7" x14ac:dyDescent="0.25">
      <c r="A372" s="318" t="s">
        <v>966</v>
      </c>
      <c r="B372" s="377" t="s">
        <v>682</v>
      </c>
      <c r="C372" s="343" t="s">
        <v>842</v>
      </c>
      <c r="G372" s="318"/>
    </row>
    <row r="373" spans="1:7" x14ac:dyDescent="0.25">
      <c r="A373" s="318" t="s">
        <v>967</v>
      </c>
      <c r="B373" s="377" t="s">
        <v>684</v>
      </c>
      <c r="C373" s="343" t="s">
        <v>842</v>
      </c>
      <c r="G373" s="318"/>
    </row>
    <row r="374" spans="1:7" x14ac:dyDescent="0.25">
      <c r="A374" s="318" t="s">
        <v>968</v>
      </c>
      <c r="B374" s="377" t="s">
        <v>686</v>
      </c>
      <c r="C374" s="343" t="s">
        <v>842</v>
      </c>
      <c r="G374" s="318"/>
    </row>
    <row r="375" spans="1:7" x14ac:dyDescent="0.25">
      <c r="A375" s="318" t="s">
        <v>969</v>
      </c>
      <c r="B375" s="377" t="s">
        <v>688</v>
      </c>
      <c r="C375" s="343" t="s">
        <v>842</v>
      </c>
      <c r="G375" s="318"/>
    </row>
    <row r="376" spans="1:7" x14ac:dyDescent="0.25">
      <c r="A376" s="318" t="s">
        <v>970</v>
      </c>
      <c r="B376" s="377" t="s">
        <v>971</v>
      </c>
      <c r="C376" s="343" t="s">
        <v>842</v>
      </c>
      <c r="G376" s="318"/>
    </row>
    <row r="377" spans="1:7" x14ac:dyDescent="0.25">
      <c r="A377" s="318" t="s">
        <v>1525</v>
      </c>
      <c r="B377" s="377" t="s">
        <v>1591</v>
      </c>
      <c r="C377" s="343" t="s">
        <v>842</v>
      </c>
      <c r="G377" s="318"/>
    </row>
    <row r="378" spans="1:7" x14ac:dyDescent="0.25">
      <c r="A378" s="318" t="s">
        <v>1526</v>
      </c>
      <c r="B378" s="377" t="s">
        <v>1591</v>
      </c>
      <c r="C378" s="343" t="s">
        <v>842</v>
      </c>
      <c r="G378" s="318"/>
    </row>
    <row r="379" spans="1:7" x14ac:dyDescent="0.25">
      <c r="A379" s="318" t="s">
        <v>1527</v>
      </c>
      <c r="B379" s="377" t="s">
        <v>1591</v>
      </c>
      <c r="C379" s="343" t="s">
        <v>842</v>
      </c>
      <c r="G379" s="318"/>
    </row>
    <row r="380" spans="1:7" x14ac:dyDescent="0.25">
      <c r="A380" s="318" t="s">
        <v>1528</v>
      </c>
      <c r="B380" s="377" t="s">
        <v>1591</v>
      </c>
      <c r="C380" s="343" t="s">
        <v>842</v>
      </c>
      <c r="G380" s="318"/>
    </row>
    <row r="381" spans="1:7" x14ac:dyDescent="0.25">
      <c r="A381" s="318" t="s">
        <v>1529</v>
      </c>
      <c r="B381" s="377" t="s">
        <v>1591</v>
      </c>
      <c r="C381" s="343" t="s">
        <v>842</v>
      </c>
      <c r="G381" s="318"/>
    </row>
    <row r="382" spans="1:7" x14ac:dyDescent="0.25">
      <c r="A382" s="318" t="s">
        <v>1530</v>
      </c>
      <c r="B382" s="377" t="s">
        <v>1591</v>
      </c>
      <c r="C382" s="343" t="s">
        <v>842</v>
      </c>
      <c r="G382" s="318"/>
    </row>
    <row r="383" spans="1:7" x14ac:dyDescent="0.25">
      <c r="A383" s="318" t="s">
        <v>1531</v>
      </c>
      <c r="B383" s="377" t="s">
        <v>1591</v>
      </c>
      <c r="C383" s="343" t="s">
        <v>842</v>
      </c>
      <c r="G383" s="318"/>
    </row>
    <row r="384" spans="1:7" x14ac:dyDescent="0.25">
      <c r="A384" s="318" t="s">
        <v>1532</v>
      </c>
      <c r="B384" s="377" t="s">
        <v>1591</v>
      </c>
      <c r="C384" s="343" t="s">
        <v>842</v>
      </c>
      <c r="G384" s="318"/>
    </row>
    <row r="385" spans="1:7" x14ac:dyDescent="0.25">
      <c r="A385" s="318" t="s">
        <v>1533</v>
      </c>
      <c r="B385" s="377" t="s">
        <v>1591</v>
      </c>
      <c r="C385" s="343" t="s">
        <v>842</v>
      </c>
      <c r="G385" s="318"/>
    </row>
    <row r="386" spans="1:7" x14ac:dyDescent="0.25">
      <c r="A386" s="318" t="s">
        <v>1534</v>
      </c>
      <c r="B386" s="377" t="s">
        <v>1591</v>
      </c>
      <c r="C386" s="343" t="s">
        <v>842</v>
      </c>
      <c r="G386" s="318"/>
    </row>
    <row r="387" spans="1:7" x14ac:dyDescent="0.25">
      <c r="A387" s="318" t="s">
        <v>1535</v>
      </c>
      <c r="B387" s="377" t="s">
        <v>1591</v>
      </c>
      <c r="C387" s="343" t="s">
        <v>842</v>
      </c>
      <c r="G387" s="318"/>
    </row>
    <row r="388" spans="1:7" x14ac:dyDescent="0.25">
      <c r="C388" s="343"/>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horizontalCentered="1"/>
  <pageMargins left="0.19685039370078741" right="0.19685039370078741" top="0.74803149606299213" bottom="0.74803149606299213" header="0.31496062992125984" footer="0.31496062992125984"/>
  <pageSetup paperSize="9" scale="46" fitToHeight="3" orientation="portrait" r:id="rId1"/>
  <headerFooter>
    <oddHeader>&amp;R&amp;G</oddHeader>
  </headerFooter>
  <rowBreaks count="3" manualBreakCount="3">
    <brk id="97" max="6" man="1"/>
    <brk id="184" max="6" man="1"/>
    <brk id="28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tabColor rgb="FFE36E00"/>
    <pageSetUpPr fitToPage="1"/>
  </sheetPr>
  <dimension ref="A1:M384"/>
  <sheetViews>
    <sheetView zoomScale="70" zoomScaleNormal="70" zoomScaleSheetLayoutView="40" zoomScalePageLayoutView="40" workbookViewId="0"/>
  </sheetViews>
  <sheetFormatPr defaultColWidth="11.42578125" defaultRowHeight="15" outlineLevelRow="1" x14ac:dyDescent="0.25"/>
  <cols>
    <col min="1" max="1" width="16.28515625" customWidth="1"/>
    <col min="2" max="2" width="89.85546875" style="318" customWidth="1"/>
    <col min="3" max="3" width="116.5703125" style="297" customWidth="1"/>
    <col min="4" max="13" width="11.42578125" style="297"/>
  </cols>
  <sheetData>
    <row r="1" spans="1:3" ht="31.5" x14ac:dyDescent="0.25">
      <c r="A1" s="315" t="s">
        <v>972</v>
      </c>
      <c r="B1" s="315"/>
      <c r="C1" s="398" t="s">
        <v>1549</v>
      </c>
    </row>
    <row r="2" spans="1:3" x14ac:dyDescent="0.25">
      <c r="B2" s="316"/>
      <c r="C2" s="316"/>
    </row>
    <row r="3" spans="1:3" x14ac:dyDescent="0.25">
      <c r="A3" s="386" t="s">
        <v>973</v>
      </c>
      <c r="B3" s="387"/>
      <c r="C3" s="316"/>
    </row>
    <row r="4" spans="1:3" x14ac:dyDescent="0.25">
      <c r="C4" s="316"/>
    </row>
    <row r="5" spans="1:3" ht="37.5" x14ac:dyDescent="0.25">
      <c r="A5" s="329" t="s">
        <v>439</v>
      </c>
      <c r="B5" s="329" t="s">
        <v>974</v>
      </c>
      <c r="C5" s="388" t="s">
        <v>975</v>
      </c>
    </row>
    <row r="6" spans="1:3" x14ac:dyDescent="0.25">
      <c r="A6" s="389" t="s">
        <v>976</v>
      </c>
      <c r="B6" s="332" t="s">
        <v>977</v>
      </c>
      <c r="C6" s="318" t="s">
        <v>978</v>
      </c>
    </row>
    <row r="7" spans="1:3" x14ac:dyDescent="0.25">
      <c r="A7" s="389" t="s">
        <v>979</v>
      </c>
      <c r="B7" s="332" t="s">
        <v>980</v>
      </c>
      <c r="C7" s="318" t="s">
        <v>981</v>
      </c>
    </row>
    <row r="8" spans="1:3" x14ac:dyDescent="0.25">
      <c r="A8" s="389" t="s">
        <v>982</v>
      </c>
      <c r="B8" s="332" t="s">
        <v>983</v>
      </c>
      <c r="C8" s="318" t="s">
        <v>984</v>
      </c>
    </row>
    <row r="9" spans="1:3" ht="409.5" customHeight="1" x14ac:dyDescent="0.25">
      <c r="A9" s="389" t="s">
        <v>985</v>
      </c>
      <c r="B9" s="394" t="s">
        <v>986</v>
      </c>
      <c r="C9" s="395" t="s">
        <v>987</v>
      </c>
    </row>
    <row r="10" spans="1:3" ht="30" x14ac:dyDescent="0.25">
      <c r="A10" s="389" t="s">
        <v>988</v>
      </c>
      <c r="B10" s="394" t="s">
        <v>1536</v>
      </c>
      <c r="C10" s="318" t="s">
        <v>989</v>
      </c>
    </row>
    <row r="11" spans="1:3" ht="90.75" customHeight="1" x14ac:dyDescent="0.25">
      <c r="A11" s="389" t="s">
        <v>990</v>
      </c>
      <c r="B11" s="332" t="s">
        <v>991</v>
      </c>
      <c r="C11" s="318" t="s">
        <v>989</v>
      </c>
    </row>
    <row r="12" spans="1:3" ht="48" customHeight="1" x14ac:dyDescent="0.25">
      <c r="A12" s="389" t="s">
        <v>992</v>
      </c>
      <c r="B12" s="332" t="s">
        <v>993</v>
      </c>
      <c r="C12" s="318" t="s">
        <v>994</v>
      </c>
    </row>
    <row r="13" spans="1:3" ht="21.75" customHeight="1" x14ac:dyDescent="0.25">
      <c r="A13" s="389" t="s">
        <v>995</v>
      </c>
      <c r="B13" s="332" t="s">
        <v>996</v>
      </c>
      <c r="C13" s="318"/>
    </row>
    <row r="14" spans="1:3" ht="57" customHeight="1" x14ac:dyDescent="0.25">
      <c r="A14" s="389" t="s">
        <v>997</v>
      </c>
      <c r="B14" s="332" t="s">
        <v>998</v>
      </c>
      <c r="C14" s="318"/>
    </row>
    <row r="15" spans="1:3" ht="39.75" customHeight="1" x14ac:dyDescent="0.25">
      <c r="A15" s="389" t="s">
        <v>999</v>
      </c>
      <c r="B15" s="332" t="s">
        <v>1000</v>
      </c>
      <c r="C15" s="318" t="s">
        <v>1001</v>
      </c>
    </row>
    <row r="16" spans="1:3" ht="58.5" customHeight="1" x14ac:dyDescent="0.25">
      <c r="A16" s="389" t="s">
        <v>1002</v>
      </c>
      <c r="B16" s="390" t="s">
        <v>1003</v>
      </c>
      <c r="C16" s="318" t="s">
        <v>151</v>
      </c>
    </row>
    <row r="17" spans="1:3" ht="37.5" customHeight="1" x14ac:dyDescent="0.25">
      <c r="A17" s="389" t="s">
        <v>1004</v>
      </c>
      <c r="B17" s="390" t="s">
        <v>1005</v>
      </c>
      <c r="C17" s="318"/>
    </row>
    <row r="18" spans="1:3" ht="43.5" customHeight="1" x14ac:dyDescent="0.25">
      <c r="A18" s="389" t="s">
        <v>1006</v>
      </c>
      <c r="B18" s="390" t="s">
        <v>1007</v>
      </c>
      <c r="C18" s="318" t="s">
        <v>170</v>
      </c>
    </row>
    <row r="19" spans="1:3" outlineLevel="1" x14ac:dyDescent="0.25">
      <c r="A19" s="389" t="s">
        <v>1008</v>
      </c>
      <c r="B19" s="390" t="s">
        <v>1009</v>
      </c>
      <c r="C19" s="318" t="s">
        <v>842</v>
      </c>
    </row>
    <row r="20" spans="1:3" outlineLevel="1" x14ac:dyDescent="0.25">
      <c r="A20" s="389" t="s">
        <v>1010</v>
      </c>
      <c r="B20" s="384"/>
      <c r="C20" s="318"/>
    </row>
    <row r="21" spans="1:3" outlineLevel="1" x14ac:dyDescent="0.25">
      <c r="A21" s="389" t="s">
        <v>1011</v>
      </c>
      <c r="B21" s="384"/>
      <c r="C21" s="318"/>
    </row>
    <row r="22" spans="1:3" outlineLevel="1" x14ac:dyDescent="0.25">
      <c r="A22" s="389" t="s">
        <v>1012</v>
      </c>
      <c r="B22" s="384"/>
      <c r="C22" s="318"/>
    </row>
    <row r="23" spans="1:3" outlineLevel="1" x14ac:dyDescent="0.25">
      <c r="A23" s="389" t="s">
        <v>1013</v>
      </c>
      <c r="B23" s="384"/>
      <c r="C23" s="318"/>
    </row>
    <row r="24" spans="1:3" ht="18.75" x14ac:dyDescent="0.3">
      <c r="A24" s="405"/>
      <c r="B24" s="329" t="s">
        <v>1014</v>
      </c>
      <c r="C24" s="388" t="s">
        <v>1015</v>
      </c>
    </row>
    <row r="25" spans="1:3" x14ac:dyDescent="0.25">
      <c r="A25" s="389" t="s">
        <v>1016</v>
      </c>
      <c r="B25" s="390" t="s">
        <v>1017</v>
      </c>
      <c r="C25" s="318" t="s">
        <v>842</v>
      </c>
    </row>
    <row r="26" spans="1:3" x14ac:dyDescent="0.25">
      <c r="A26" s="389" t="s">
        <v>1018</v>
      </c>
      <c r="B26" s="390" t="s">
        <v>1019</v>
      </c>
      <c r="C26" s="318" t="s">
        <v>984</v>
      </c>
    </row>
    <row r="27" spans="1:3" x14ac:dyDescent="0.25">
      <c r="A27" s="389" t="s">
        <v>1020</v>
      </c>
      <c r="B27" s="390" t="s">
        <v>1021</v>
      </c>
      <c r="C27" s="318" t="s">
        <v>1022</v>
      </c>
    </row>
    <row r="28" spans="1:3" outlineLevel="1" x14ac:dyDescent="0.25">
      <c r="A28" s="389" t="s">
        <v>1016</v>
      </c>
      <c r="B28" s="336"/>
      <c r="C28" s="318"/>
    </row>
    <row r="29" spans="1:3" outlineLevel="1" x14ac:dyDescent="0.25">
      <c r="A29" s="389" t="s">
        <v>1023</v>
      </c>
      <c r="B29" s="336"/>
      <c r="C29" s="318"/>
    </row>
    <row r="30" spans="1:3" outlineLevel="1" x14ac:dyDescent="0.25">
      <c r="A30" s="389" t="s">
        <v>1024</v>
      </c>
      <c r="B30" s="336"/>
      <c r="C30" s="318"/>
    </row>
    <row r="31" spans="1:3" outlineLevel="1" x14ac:dyDescent="0.25">
      <c r="A31" s="389" t="s">
        <v>1542</v>
      </c>
      <c r="B31" s="390"/>
      <c r="C31" s="318"/>
    </row>
    <row r="32" spans="1:3" ht="18.75" x14ac:dyDescent="0.3">
      <c r="A32" s="405"/>
      <c r="B32" s="329" t="s">
        <v>1025</v>
      </c>
      <c r="C32" s="388" t="s">
        <v>975</v>
      </c>
    </row>
    <row r="33" spans="1:3" x14ac:dyDescent="0.25">
      <c r="A33" s="389" t="s">
        <v>1026</v>
      </c>
      <c r="B33" s="332" t="s">
        <v>1027</v>
      </c>
      <c r="C33" s="318" t="s">
        <v>1028</v>
      </c>
    </row>
    <row r="34" spans="1:3" x14ac:dyDescent="0.25">
      <c r="A34" s="389" t="s">
        <v>1029</v>
      </c>
      <c r="B34" s="336"/>
    </row>
    <row r="35" spans="1:3" x14ac:dyDescent="0.25">
      <c r="A35" s="389" t="s">
        <v>1030</v>
      </c>
      <c r="B35" s="336"/>
    </row>
    <row r="36" spans="1:3" x14ac:dyDescent="0.25">
      <c r="A36" s="389" t="s">
        <v>1031</v>
      </c>
      <c r="B36" s="336"/>
    </row>
    <row r="37" spans="1:3" x14ac:dyDescent="0.25">
      <c r="A37" s="389" t="s">
        <v>1032</v>
      </c>
      <c r="B37" s="336"/>
    </row>
    <row r="38" spans="1:3" x14ac:dyDescent="0.25">
      <c r="A38" s="389" t="s">
        <v>1033</v>
      </c>
      <c r="B38" s="336"/>
    </row>
    <row r="39" spans="1:3" x14ac:dyDescent="0.25">
      <c r="B39" s="336"/>
    </row>
    <row r="40" spans="1:3" x14ac:dyDescent="0.25">
      <c r="B40" s="336"/>
    </row>
    <row r="41" spans="1:3" x14ac:dyDescent="0.25">
      <c r="B41" s="336"/>
    </row>
    <row r="42" spans="1:3" x14ac:dyDescent="0.25">
      <c r="B42" s="336"/>
    </row>
    <row r="43" spans="1:3" x14ac:dyDescent="0.25">
      <c r="B43" s="336"/>
    </row>
    <row r="44" spans="1:3" x14ac:dyDescent="0.25">
      <c r="B44" s="336"/>
    </row>
    <row r="45" spans="1:3" x14ac:dyDescent="0.25">
      <c r="B45" s="336"/>
    </row>
    <row r="46" spans="1:3" x14ac:dyDescent="0.25">
      <c r="B46" s="336"/>
    </row>
    <row r="47" spans="1:3" x14ac:dyDescent="0.25">
      <c r="B47" s="336"/>
    </row>
    <row r="48" spans="1:3" x14ac:dyDescent="0.25">
      <c r="B48" s="336"/>
    </row>
    <row r="49" spans="2:2" x14ac:dyDescent="0.25">
      <c r="B49" s="336"/>
    </row>
    <row r="50" spans="2:2" x14ac:dyDescent="0.25">
      <c r="B50" s="336"/>
    </row>
    <row r="51" spans="2:2" x14ac:dyDescent="0.25">
      <c r="B51" s="336"/>
    </row>
    <row r="52" spans="2:2" x14ac:dyDescent="0.25">
      <c r="B52" s="336"/>
    </row>
    <row r="53" spans="2:2" x14ac:dyDescent="0.25">
      <c r="B53" s="336"/>
    </row>
    <row r="54" spans="2:2" x14ac:dyDescent="0.25">
      <c r="B54" s="336"/>
    </row>
    <row r="55" spans="2:2" x14ac:dyDescent="0.25">
      <c r="B55" s="336"/>
    </row>
    <row r="56" spans="2:2" x14ac:dyDescent="0.25">
      <c r="B56" s="336"/>
    </row>
    <row r="57" spans="2:2" x14ac:dyDescent="0.25">
      <c r="B57" s="336"/>
    </row>
    <row r="58" spans="2:2" x14ac:dyDescent="0.25">
      <c r="B58" s="336"/>
    </row>
    <row r="59" spans="2:2" x14ac:dyDescent="0.25">
      <c r="B59" s="336"/>
    </row>
    <row r="60" spans="2:2" x14ac:dyDescent="0.25">
      <c r="B60" s="336"/>
    </row>
    <row r="61" spans="2:2" x14ac:dyDescent="0.25">
      <c r="B61" s="336"/>
    </row>
    <row r="62" spans="2:2" x14ac:dyDescent="0.25">
      <c r="B62" s="336"/>
    </row>
    <row r="63" spans="2:2" x14ac:dyDescent="0.25">
      <c r="B63" s="336"/>
    </row>
    <row r="64" spans="2:2" x14ac:dyDescent="0.25">
      <c r="B64" s="336"/>
    </row>
    <row r="65" spans="2:2" x14ac:dyDescent="0.25">
      <c r="B65" s="336"/>
    </row>
    <row r="66" spans="2:2" x14ac:dyDescent="0.25">
      <c r="B66" s="336"/>
    </row>
    <row r="67" spans="2:2" x14ac:dyDescent="0.25">
      <c r="B67" s="336"/>
    </row>
    <row r="68" spans="2:2" x14ac:dyDescent="0.25">
      <c r="B68" s="336"/>
    </row>
    <row r="69" spans="2:2" x14ac:dyDescent="0.25">
      <c r="B69" s="336"/>
    </row>
    <row r="70" spans="2:2" x14ac:dyDescent="0.25">
      <c r="B70" s="336"/>
    </row>
    <row r="71" spans="2:2" x14ac:dyDescent="0.25">
      <c r="B71" s="336"/>
    </row>
    <row r="72" spans="2:2" x14ac:dyDescent="0.25">
      <c r="B72" s="336"/>
    </row>
    <row r="73" spans="2:2" x14ac:dyDescent="0.25">
      <c r="B73" s="336"/>
    </row>
    <row r="74" spans="2:2" x14ac:dyDescent="0.25">
      <c r="B74" s="336"/>
    </row>
    <row r="75" spans="2:2" x14ac:dyDescent="0.25">
      <c r="B75" s="336"/>
    </row>
    <row r="76" spans="2:2" x14ac:dyDescent="0.25">
      <c r="B76" s="336"/>
    </row>
    <row r="77" spans="2:2" x14ac:dyDescent="0.25">
      <c r="B77" s="336"/>
    </row>
    <row r="78" spans="2:2" x14ac:dyDescent="0.25">
      <c r="B78" s="336"/>
    </row>
    <row r="79" spans="2:2" x14ac:dyDescent="0.25">
      <c r="B79" s="336"/>
    </row>
    <row r="80" spans="2:2" x14ac:dyDescent="0.25">
      <c r="B80" s="336"/>
    </row>
    <row r="81" spans="2:2" x14ac:dyDescent="0.25">
      <c r="B81" s="336"/>
    </row>
    <row r="82" spans="2:2" x14ac:dyDescent="0.25">
      <c r="B82" s="336"/>
    </row>
    <row r="83" spans="2:2" x14ac:dyDescent="0.25">
      <c r="B83" s="336"/>
    </row>
    <row r="84" spans="2:2" x14ac:dyDescent="0.25">
      <c r="B84" s="316"/>
    </row>
    <row r="85" spans="2:2" x14ac:dyDescent="0.25">
      <c r="B85" s="316"/>
    </row>
    <row r="86" spans="2:2" x14ac:dyDescent="0.25">
      <c r="B86" s="316"/>
    </row>
    <row r="87" spans="2:2" x14ac:dyDescent="0.25">
      <c r="B87" s="316"/>
    </row>
    <row r="88" spans="2:2" x14ac:dyDescent="0.25">
      <c r="B88" s="316"/>
    </row>
    <row r="89" spans="2:2" x14ac:dyDescent="0.25">
      <c r="B89" s="316"/>
    </row>
    <row r="90" spans="2:2" x14ac:dyDescent="0.25">
      <c r="B90" s="316"/>
    </row>
    <row r="91" spans="2:2" x14ac:dyDescent="0.25">
      <c r="B91" s="316"/>
    </row>
    <row r="92" spans="2:2" x14ac:dyDescent="0.25">
      <c r="B92" s="316"/>
    </row>
    <row r="93" spans="2:2" x14ac:dyDescent="0.25">
      <c r="B93" s="316"/>
    </row>
    <row r="94" spans="2:2" x14ac:dyDescent="0.25">
      <c r="B94" s="336"/>
    </row>
    <row r="95" spans="2:2" x14ac:dyDescent="0.25">
      <c r="B95" s="336"/>
    </row>
    <row r="96" spans="2:2" x14ac:dyDescent="0.25">
      <c r="B96" s="336"/>
    </row>
    <row r="97" spans="2:2" x14ac:dyDescent="0.25">
      <c r="B97" s="336"/>
    </row>
    <row r="98" spans="2:2" x14ac:dyDescent="0.25">
      <c r="B98" s="336"/>
    </row>
    <row r="99" spans="2:2" x14ac:dyDescent="0.25">
      <c r="B99" s="336"/>
    </row>
    <row r="100" spans="2:2" x14ac:dyDescent="0.25">
      <c r="B100" s="336"/>
    </row>
    <row r="101" spans="2:2" x14ac:dyDescent="0.25">
      <c r="B101" s="336"/>
    </row>
    <row r="102" spans="2:2" x14ac:dyDescent="0.25">
      <c r="B102" s="351"/>
    </row>
    <row r="103" spans="2:2" x14ac:dyDescent="0.25">
      <c r="B103" s="336"/>
    </row>
    <row r="104" spans="2:2" x14ac:dyDescent="0.25">
      <c r="B104" s="336"/>
    </row>
    <row r="105" spans="2:2" x14ac:dyDescent="0.25">
      <c r="B105" s="336"/>
    </row>
    <row r="106" spans="2:2" x14ac:dyDescent="0.25">
      <c r="B106" s="336"/>
    </row>
    <row r="107" spans="2:2" x14ac:dyDescent="0.25">
      <c r="B107" s="336"/>
    </row>
    <row r="108" spans="2:2" x14ac:dyDescent="0.25">
      <c r="B108" s="336"/>
    </row>
    <row r="109" spans="2:2" x14ac:dyDescent="0.25">
      <c r="B109" s="336"/>
    </row>
    <row r="110" spans="2:2" x14ac:dyDescent="0.25">
      <c r="B110" s="336"/>
    </row>
    <row r="111" spans="2:2" x14ac:dyDescent="0.25">
      <c r="B111" s="336"/>
    </row>
    <row r="112" spans="2:2" x14ac:dyDescent="0.25">
      <c r="B112" s="336"/>
    </row>
    <row r="113" spans="2:2" x14ac:dyDescent="0.25">
      <c r="B113" s="336"/>
    </row>
    <row r="114" spans="2:2" x14ac:dyDescent="0.25">
      <c r="B114" s="336"/>
    </row>
    <row r="115" spans="2:2" x14ac:dyDescent="0.25">
      <c r="B115" s="336"/>
    </row>
    <row r="116" spans="2:2" x14ac:dyDescent="0.25">
      <c r="B116" s="336"/>
    </row>
    <row r="117" spans="2:2" x14ac:dyDescent="0.25">
      <c r="B117" s="336"/>
    </row>
    <row r="118" spans="2:2" x14ac:dyDescent="0.25">
      <c r="B118" s="336"/>
    </row>
    <row r="119" spans="2:2" x14ac:dyDescent="0.25">
      <c r="B119" s="336"/>
    </row>
    <row r="121" spans="2:2" x14ac:dyDescent="0.25">
      <c r="B121" s="336"/>
    </row>
    <row r="122" spans="2:2" x14ac:dyDescent="0.25">
      <c r="B122" s="336"/>
    </row>
    <row r="123" spans="2:2" x14ac:dyDescent="0.25">
      <c r="B123" s="336"/>
    </row>
    <row r="128" spans="2:2" x14ac:dyDescent="0.25">
      <c r="B128" s="324"/>
    </row>
    <row r="129" spans="2:2" x14ac:dyDescent="0.25">
      <c r="B129" s="391"/>
    </row>
    <row r="135" spans="2:2" x14ac:dyDescent="0.25">
      <c r="B135" s="390"/>
    </row>
    <row r="136" spans="2:2" x14ac:dyDescent="0.25">
      <c r="B136" s="336"/>
    </row>
    <row r="138" spans="2:2" x14ac:dyDescent="0.25">
      <c r="B138" s="336"/>
    </row>
    <row r="139" spans="2:2" x14ac:dyDescent="0.25">
      <c r="B139" s="336"/>
    </row>
    <row r="140" spans="2:2" x14ac:dyDescent="0.25">
      <c r="B140" s="336"/>
    </row>
    <row r="141" spans="2:2" x14ac:dyDescent="0.25">
      <c r="B141" s="336"/>
    </row>
    <row r="142" spans="2:2" x14ac:dyDescent="0.25">
      <c r="B142" s="336"/>
    </row>
    <row r="143" spans="2:2" x14ac:dyDescent="0.25">
      <c r="B143" s="336"/>
    </row>
    <row r="144" spans="2:2" x14ac:dyDescent="0.25">
      <c r="B144" s="336"/>
    </row>
    <row r="145" spans="2:2" x14ac:dyDescent="0.25">
      <c r="B145" s="336"/>
    </row>
    <row r="146" spans="2:2" x14ac:dyDescent="0.25">
      <c r="B146" s="336"/>
    </row>
    <row r="147" spans="2:2" x14ac:dyDescent="0.25">
      <c r="B147" s="336"/>
    </row>
    <row r="148" spans="2:2" x14ac:dyDescent="0.25">
      <c r="B148" s="336"/>
    </row>
    <row r="149" spans="2:2" x14ac:dyDescent="0.25">
      <c r="B149" s="336"/>
    </row>
    <row r="246" spans="2:2" x14ac:dyDescent="0.25">
      <c r="B246" s="332"/>
    </row>
    <row r="247" spans="2:2" x14ac:dyDescent="0.25">
      <c r="B247" s="336"/>
    </row>
    <row r="248" spans="2:2" x14ac:dyDescent="0.25">
      <c r="B248" s="336"/>
    </row>
    <row r="251" spans="2:2" x14ac:dyDescent="0.25">
      <c r="B251" s="336"/>
    </row>
    <row r="267" spans="2:2" x14ac:dyDescent="0.25">
      <c r="B267" s="332"/>
    </row>
    <row r="297" spans="2:2" x14ac:dyDescent="0.25">
      <c r="B297" s="324"/>
    </row>
    <row r="298" spans="2:2" x14ac:dyDescent="0.25">
      <c r="B298" s="336"/>
    </row>
    <row r="300" spans="2:2" x14ac:dyDescent="0.25">
      <c r="B300" s="336"/>
    </row>
    <row r="301" spans="2:2" x14ac:dyDescent="0.25">
      <c r="B301" s="336"/>
    </row>
    <row r="302" spans="2:2" x14ac:dyDescent="0.25">
      <c r="B302" s="336"/>
    </row>
    <row r="303" spans="2:2" x14ac:dyDescent="0.25">
      <c r="B303" s="336"/>
    </row>
    <row r="304" spans="2:2" x14ac:dyDescent="0.25">
      <c r="B304" s="336"/>
    </row>
    <row r="305" spans="2:2" x14ac:dyDescent="0.25">
      <c r="B305" s="336"/>
    </row>
    <row r="306" spans="2:2" x14ac:dyDescent="0.25">
      <c r="B306" s="336"/>
    </row>
    <row r="307" spans="2:2" x14ac:dyDescent="0.25">
      <c r="B307" s="336"/>
    </row>
    <row r="308" spans="2:2" x14ac:dyDescent="0.25">
      <c r="B308" s="336"/>
    </row>
    <row r="309" spans="2:2" x14ac:dyDescent="0.25">
      <c r="B309" s="336"/>
    </row>
    <row r="310" spans="2:2" x14ac:dyDescent="0.25">
      <c r="B310" s="336"/>
    </row>
    <row r="311" spans="2:2" x14ac:dyDescent="0.25">
      <c r="B311" s="336"/>
    </row>
    <row r="323" spans="2:2" x14ac:dyDescent="0.25">
      <c r="B323" s="336"/>
    </row>
    <row r="324" spans="2:2" x14ac:dyDescent="0.25">
      <c r="B324" s="336"/>
    </row>
    <row r="325" spans="2:2" x14ac:dyDescent="0.25">
      <c r="B325" s="336"/>
    </row>
    <row r="326" spans="2:2" x14ac:dyDescent="0.25">
      <c r="B326" s="336"/>
    </row>
    <row r="327" spans="2:2" x14ac:dyDescent="0.25">
      <c r="B327" s="336"/>
    </row>
    <row r="328" spans="2:2" x14ac:dyDescent="0.25">
      <c r="B328" s="336"/>
    </row>
    <row r="329" spans="2:2" x14ac:dyDescent="0.25">
      <c r="B329" s="336"/>
    </row>
    <row r="330" spans="2:2" x14ac:dyDescent="0.25">
      <c r="B330" s="336"/>
    </row>
    <row r="331" spans="2:2" x14ac:dyDescent="0.25">
      <c r="B331" s="336"/>
    </row>
    <row r="333" spans="2:2" x14ac:dyDescent="0.25">
      <c r="B333" s="336"/>
    </row>
    <row r="334" spans="2:2" x14ac:dyDescent="0.25">
      <c r="B334" s="336"/>
    </row>
    <row r="335" spans="2:2" x14ac:dyDescent="0.25">
      <c r="B335" s="336"/>
    </row>
    <row r="336" spans="2:2" x14ac:dyDescent="0.25">
      <c r="B336" s="336"/>
    </row>
    <row r="337" spans="2:2" x14ac:dyDescent="0.25">
      <c r="B337" s="336"/>
    </row>
    <row r="339" spans="2:2" x14ac:dyDescent="0.25">
      <c r="B339" s="336"/>
    </row>
    <row r="342" spans="2:2" x14ac:dyDescent="0.25">
      <c r="B342" s="336"/>
    </row>
    <row r="345" spans="2:2" x14ac:dyDescent="0.25">
      <c r="B345" s="336"/>
    </row>
    <row r="346" spans="2:2" x14ac:dyDescent="0.25">
      <c r="B346" s="336"/>
    </row>
    <row r="347" spans="2:2" x14ac:dyDescent="0.25">
      <c r="B347" s="336"/>
    </row>
    <row r="348" spans="2:2" x14ac:dyDescent="0.25">
      <c r="B348" s="336"/>
    </row>
    <row r="349" spans="2:2" x14ac:dyDescent="0.25">
      <c r="B349" s="336"/>
    </row>
    <row r="350" spans="2:2" x14ac:dyDescent="0.25">
      <c r="B350" s="336"/>
    </row>
    <row r="351" spans="2:2" x14ac:dyDescent="0.25">
      <c r="B351" s="336"/>
    </row>
    <row r="352" spans="2:2" x14ac:dyDescent="0.25">
      <c r="B352" s="336"/>
    </row>
    <row r="353" spans="2:2" x14ac:dyDescent="0.25">
      <c r="B353" s="336"/>
    </row>
    <row r="354" spans="2:2" x14ac:dyDescent="0.25">
      <c r="B354" s="336"/>
    </row>
    <row r="355" spans="2:2" x14ac:dyDescent="0.25">
      <c r="B355" s="336"/>
    </row>
    <row r="356" spans="2:2" x14ac:dyDescent="0.25">
      <c r="B356" s="336"/>
    </row>
    <row r="357" spans="2:2" x14ac:dyDescent="0.25">
      <c r="B357" s="336"/>
    </row>
    <row r="358" spans="2:2" x14ac:dyDescent="0.25">
      <c r="B358" s="336"/>
    </row>
    <row r="359" spans="2:2" x14ac:dyDescent="0.25">
      <c r="B359" s="336"/>
    </row>
    <row r="360" spans="2:2" x14ac:dyDescent="0.25">
      <c r="B360" s="336"/>
    </row>
    <row r="361" spans="2:2" x14ac:dyDescent="0.25">
      <c r="B361" s="336"/>
    </row>
    <row r="362" spans="2:2" x14ac:dyDescent="0.25">
      <c r="B362" s="336"/>
    </row>
    <row r="363" spans="2:2" x14ac:dyDescent="0.25">
      <c r="B363" s="336"/>
    </row>
    <row r="367" spans="2:2" x14ac:dyDescent="0.25">
      <c r="B367" s="324"/>
    </row>
    <row r="384" spans="2:2" x14ac:dyDescent="0.25">
      <c r="B384" s="392"/>
    </row>
  </sheetData>
  <printOptions horizontalCentered="1"/>
  <pageMargins left="0.19685039370078741" right="0.19685039370078741" top="0.74803149606299213" bottom="0.74803149606299213" header="0.31496062992125984" footer="0.31496062992125984"/>
  <pageSetup paperSize="9" scale="48" orientation="portrait"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tabColor rgb="FF243386"/>
  </sheetPr>
  <dimension ref="A1:N118"/>
  <sheetViews>
    <sheetView zoomScale="60" zoomScaleNormal="60" workbookViewId="0"/>
  </sheetViews>
  <sheetFormatPr defaultColWidth="8.85546875" defaultRowHeight="15" outlineLevelRow="1" x14ac:dyDescent="0.25"/>
  <cols>
    <col min="1" max="1" width="13.28515625" style="318" customWidth="1"/>
    <col min="2" max="2" width="60.7109375" style="318" customWidth="1"/>
    <col min="3" max="7" width="41" style="318" customWidth="1"/>
    <col min="8" max="8" width="7.28515625" style="318" customWidth="1"/>
    <col min="9" max="9" width="71.85546875" style="318" customWidth="1"/>
    <col min="10" max="11" width="47.7109375" style="318" customWidth="1"/>
    <col min="12" max="12" width="7.28515625" style="318" customWidth="1"/>
    <col min="13" max="13" width="25.7109375" style="318" customWidth="1"/>
    <col min="14" max="14" width="25.7109375" style="316" customWidth="1"/>
    <col min="15" max="16384" width="8.85546875" style="356"/>
  </cols>
  <sheetData>
    <row r="1" spans="1:13" ht="31.5" x14ac:dyDescent="0.25">
      <c r="A1" s="315" t="s">
        <v>1559</v>
      </c>
      <c r="B1" s="315"/>
      <c r="C1" s="316"/>
      <c r="D1" s="316"/>
      <c r="E1" s="316"/>
      <c r="F1" s="398" t="s">
        <v>1549</v>
      </c>
      <c r="G1" s="350"/>
      <c r="H1" s="316"/>
      <c r="I1" s="315"/>
      <c r="J1" s="316"/>
      <c r="K1" s="316"/>
      <c r="L1" s="316"/>
      <c r="M1" s="316"/>
    </row>
    <row r="2" spans="1:13" ht="15.75" thickBot="1" x14ac:dyDescent="0.3">
      <c r="A2" s="316"/>
      <c r="B2" s="317"/>
      <c r="C2" s="317"/>
      <c r="D2" s="316"/>
      <c r="E2" s="316"/>
      <c r="F2" s="316"/>
      <c r="G2" s="316"/>
      <c r="H2" s="316"/>
      <c r="L2" s="316"/>
      <c r="M2" s="316"/>
    </row>
    <row r="3" spans="1:13" ht="19.5" thickBot="1" x14ac:dyDescent="0.3">
      <c r="A3" s="319"/>
      <c r="B3" s="320" t="s">
        <v>430</v>
      </c>
      <c r="C3" s="321" t="s">
        <v>82</v>
      </c>
      <c r="D3" s="319"/>
      <c r="E3" s="319"/>
      <c r="F3" s="316"/>
      <c r="G3" s="316"/>
      <c r="H3" s="316"/>
      <c r="L3" s="316"/>
      <c r="M3" s="316"/>
    </row>
    <row r="4" spans="1:13" ht="15.75" thickBot="1" x14ac:dyDescent="0.3">
      <c r="H4" s="316"/>
      <c r="L4" s="316"/>
      <c r="M4" s="316"/>
    </row>
    <row r="5" spans="1:13" ht="18.75" x14ac:dyDescent="0.25">
      <c r="A5" s="322"/>
      <c r="B5" s="323" t="s">
        <v>1045</v>
      </c>
      <c r="C5" s="322"/>
      <c r="E5" s="324"/>
      <c r="F5" s="324"/>
      <c r="G5" s="324"/>
      <c r="H5" s="316"/>
      <c r="L5" s="316"/>
      <c r="M5" s="316"/>
    </row>
    <row r="6" spans="1:13" x14ac:dyDescent="0.25">
      <c r="B6" s="327" t="s">
        <v>1537</v>
      </c>
      <c r="H6" s="316"/>
      <c r="L6" s="316"/>
      <c r="M6" s="316"/>
    </row>
    <row r="7" spans="1:13" x14ac:dyDescent="0.25">
      <c r="B7" s="327" t="s">
        <v>1046</v>
      </c>
      <c r="H7" s="316"/>
      <c r="L7" s="316"/>
      <c r="M7" s="316"/>
    </row>
    <row r="8" spans="1:13" x14ac:dyDescent="0.25">
      <c r="B8" s="327" t="s">
        <v>1047</v>
      </c>
      <c r="H8" s="316"/>
      <c r="L8" s="316"/>
      <c r="M8" s="316"/>
    </row>
    <row r="9" spans="1:13" x14ac:dyDescent="0.25">
      <c r="B9" s="328"/>
      <c r="H9" s="316"/>
      <c r="L9" s="316"/>
      <c r="M9" s="316"/>
    </row>
    <row r="10" spans="1:13" x14ac:dyDescent="0.25">
      <c r="B10" s="328"/>
      <c r="H10" s="316"/>
      <c r="L10" s="316"/>
      <c r="M10" s="316"/>
    </row>
    <row r="11" spans="1:13" ht="37.5" x14ac:dyDescent="0.25">
      <c r="A11" s="329" t="s">
        <v>439</v>
      </c>
      <c r="B11" s="329" t="s">
        <v>1048</v>
      </c>
      <c r="C11" s="330"/>
      <c r="D11" s="330"/>
      <c r="E11" s="330"/>
      <c r="F11" s="330"/>
      <c r="G11" s="330"/>
      <c r="H11" s="316"/>
      <c r="L11" s="316"/>
      <c r="M11" s="316"/>
    </row>
    <row r="12" spans="1:13" ht="15" customHeight="1" x14ac:dyDescent="0.25">
      <c r="A12" s="337"/>
      <c r="B12" s="338" t="s">
        <v>1049</v>
      </c>
      <c r="C12" s="337" t="s">
        <v>1050</v>
      </c>
      <c r="D12" s="337" t="s">
        <v>1051</v>
      </c>
      <c r="E12" s="339"/>
      <c r="F12" s="340"/>
      <c r="G12" s="340"/>
      <c r="H12" s="316"/>
      <c r="L12" s="316"/>
      <c r="M12" s="316"/>
    </row>
    <row r="13" spans="1:13" x14ac:dyDescent="0.25">
      <c r="A13" s="318" t="s">
        <v>1052</v>
      </c>
      <c r="B13" s="336" t="s">
        <v>1592</v>
      </c>
      <c r="C13" s="336">
        <v>0</v>
      </c>
      <c r="D13" s="336">
        <v>0</v>
      </c>
      <c r="E13" s="324"/>
      <c r="F13" s="324"/>
      <c r="G13" s="324"/>
      <c r="H13" s="316"/>
      <c r="L13" s="316"/>
      <c r="M13" s="316"/>
    </row>
    <row r="14" spans="1:13" x14ac:dyDescent="0.25">
      <c r="A14" s="318" t="s">
        <v>1053</v>
      </c>
      <c r="B14" s="336" t="s">
        <v>1584</v>
      </c>
      <c r="C14" s="336" t="s">
        <v>1593</v>
      </c>
      <c r="D14" s="336" t="s">
        <v>1594</v>
      </c>
      <c r="E14" s="324"/>
      <c r="F14" s="324"/>
      <c r="G14" s="324"/>
      <c r="H14" s="316"/>
      <c r="L14" s="316"/>
      <c r="M14" s="316"/>
    </row>
    <row r="15" spans="1:13" x14ac:dyDescent="0.25">
      <c r="A15" s="318" t="s">
        <v>1054</v>
      </c>
      <c r="B15" s="336" t="s">
        <v>1595</v>
      </c>
      <c r="C15" s="336">
        <v>0</v>
      </c>
      <c r="D15" s="336">
        <v>0</v>
      </c>
      <c r="E15" s="324"/>
      <c r="F15" s="324"/>
      <c r="G15" s="324"/>
      <c r="H15" s="316"/>
      <c r="L15" s="316"/>
      <c r="M15" s="316"/>
    </row>
    <row r="16" spans="1:13" x14ac:dyDescent="0.25">
      <c r="A16" s="318" t="s">
        <v>1055</v>
      </c>
      <c r="B16" s="336" t="s">
        <v>1596</v>
      </c>
      <c r="C16" s="336">
        <v>0</v>
      </c>
      <c r="D16" s="336">
        <v>0</v>
      </c>
      <c r="E16" s="324"/>
      <c r="F16" s="324"/>
      <c r="G16" s="324"/>
      <c r="H16" s="316"/>
      <c r="L16" s="316"/>
      <c r="M16" s="316"/>
    </row>
    <row r="17" spans="1:13" x14ac:dyDescent="0.25">
      <c r="A17" s="318" t="s">
        <v>1056</v>
      </c>
      <c r="B17" s="336" t="s">
        <v>1597</v>
      </c>
      <c r="C17" s="336" t="s">
        <v>1593</v>
      </c>
      <c r="D17" s="336" t="s">
        <v>1594</v>
      </c>
      <c r="E17" s="324"/>
      <c r="F17" s="324"/>
      <c r="G17" s="324"/>
      <c r="H17" s="316"/>
      <c r="L17" s="316"/>
      <c r="M17" s="316"/>
    </row>
    <row r="18" spans="1:13" x14ac:dyDescent="0.25">
      <c r="A18" s="318" t="s">
        <v>1057</v>
      </c>
      <c r="B18" s="336" t="s">
        <v>1598</v>
      </c>
      <c r="C18" s="336">
        <v>0</v>
      </c>
      <c r="D18" s="336">
        <v>0</v>
      </c>
      <c r="E18" s="324"/>
      <c r="F18" s="324"/>
      <c r="G18" s="324"/>
      <c r="H18" s="316"/>
      <c r="L18" s="316"/>
      <c r="M18" s="316"/>
    </row>
    <row r="19" spans="1:13" x14ac:dyDescent="0.25">
      <c r="A19" s="318" t="s">
        <v>1058</v>
      </c>
      <c r="B19" s="336" t="s">
        <v>1599</v>
      </c>
      <c r="C19" s="336" t="s">
        <v>1600</v>
      </c>
      <c r="D19" s="336" t="s">
        <v>1601</v>
      </c>
      <c r="E19" s="324"/>
      <c r="F19" s="324"/>
      <c r="G19" s="324"/>
      <c r="H19" s="316"/>
      <c r="L19" s="316"/>
      <c r="M19" s="316"/>
    </row>
    <row r="20" spans="1:13" x14ac:dyDescent="0.25">
      <c r="A20" s="318" t="s">
        <v>1059</v>
      </c>
      <c r="B20" s="336" t="s">
        <v>1602</v>
      </c>
      <c r="C20" s="336" t="s">
        <v>1603</v>
      </c>
      <c r="D20" s="336" t="s">
        <v>1604</v>
      </c>
      <c r="E20" s="324"/>
      <c r="F20" s="324"/>
      <c r="G20" s="324"/>
      <c r="H20" s="316"/>
      <c r="L20" s="316"/>
      <c r="M20" s="316"/>
    </row>
    <row r="21" spans="1:13" x14ac:dyDescent="0.25">
      <c r="A21" s="318" t="s">
        <v>1060</v>
      </c>
      <c r="B21" s="336" t="s">
        <v>1605</v>
      </c>
      <c r="C21" s="336">
        <v>0</v>
      </c>
      <c r="D21" s="336">
        <v>0</v>
      </c>
      <c r="E21" s="324"/>
      <c r="F21" s="324"/>
      <c r="G21" s="324"/>
      <c r="H21" s="316"/>
      <c r="L21" s="316"/>
      <c r="M21" s="316"/>
    </row>
    <row r="22" spans="1:13" x14ac:dyDescent="0.25">
      <c r="A22" s="318" t="s">
        <v>1061</v>
      </c>
      <c r="B22" s="336" t="s">
        <v>1606</v>
      </c>
      <c r="C22" s="336">
        <v>0</v>
      </c>
      <c r="D22" s="336">
        <v>0</v>
      </c>
      <c r="E22" s="324"/>
      <c r="F22" s="324"/>
      <c r="G22" s="324"/>
      <c r="H22" s="316"/>
      <c r="L22" s="316"/>
      <c r="M22" s="316"/>
    </row>
    <row r="23" spans="1:13" x14ac:dyDescent="0.25">
      <c r="A23" s="318" t="s">
        <v>1062</v>
      </c>
      <c r="B23" s="336" t="s">
        <v>1607</v>
      </c>
      <c r="C23" s="336" t="s">
        <v>1593</v>
      </c>
      <c r="D23" s="336" t="s">
        <v>1594</v>
      </c>
      <c r="E23" s="324"/>
      <c r="F23" s="324"/>
      <c r="G23" s="324"/>
      <c r="H23" s="316"/>
      <c r="L23" s="316"/>
      <c r="M23" s="316"/>
    </row>
    <row r="24" spans="1:13" outlineLevel="1" x14ac:dyDescent="0.25">
      <c r="A24" s="318" t="s">
        <v>1063</v>
      </c>
      <c r="B24" s="365"/>
      <c r="E24" s="324"/>
      <c r="F24" s="324"/>
      <c r="G24" s="324"/>
      <c r="H24" s="316"/>
      <c r="L24" s="316"/>
      <c r="M24" s="316"/>
    </row>
    <row r="25" spans="1:13" outlineLevel="1" x14ac:dyDescent="0.25">
      <c r="A25" s="318" t="s">
        <v>1064</v>
      </c>
      <c r="B25" s="365"/>
      <c r="E25" s="324"/>
      <c r="F25" s="324"/>
      <c r="G25" s="324"/>
      <c r="H25" s="316"/>
      <c r="L25" s="316"/>
      <c r="M25" s="316"/>
    </row>
    <row r="26" spans="1:13" outlineLevel="1" x14ac:dyDescent="0.25">
      <c r="A26" s="318" t="s">
        <v>1065</v>
      </c>
      <c r="B26" s="365"/>
      <c r="E26" s="324"/>
      <c r="F26" s="324"/>
      <c r="G26" s="324"/>
      <c r="H26" s="316"/>
      <c r="L26" s="316"/>
      <c r="M26" s="316"/>
    </row>
    <row r="27" spans="1:13" outlineLevel="1" x14ac:dyDescent="0.25">
      <c r="A27" s="318" t="s">
        <v>1066</v>
      </c>
      <c r="B27" s="365"/>
      <c r="E27" s="324"/>
      <c r="F27" s="324"/>
      <c r="G27" s="324"/>
      <c r="H27" s="316"/>
      <c r="L27" s="316"/>
      <c r="M27" s="316"/>
    </row>
    <row r="28" spans="1:13" outlineLevel="1" x14ac:dyDescent="0.25">
      <c r="A28" s="318" t="s">
        <v>1067</v>
      </c>
      <c r="B28" s="365"/>
      <c r="E28" s="324"/>
      <c r="F28" s="324"/>
      <c r="G28" s="324"/>
      <c r="H28" s="316"/>
      <c r="L28" s="316"/>
      <c r="M28" s="316"/>
    </row>
    <row r="29" spans="1:13" outlineLevel="1" x14ac:dyDescent="0.25">
      <c r="A29" s="318" t="s">
        <v>1068</v>
      </c>
      <c r="B29" s="365"/>
      <c r="E29" s="324"/>
      <c r="F29" s="324"/>
      <c r="G29" s="324"/>
      <c r="H29" s="316"/>
      <c r="L29" s="316"/>
      <c r="M29" s="316"/>
    </row>
    <row r="30" spans="1:13" outlineLevel="1" x14ac:dyDescent="0.25">
      <c r="A30" s="318" t="s">
        <v>1069</v>
      </c>
      <c r="B30" s="365"/>
      <c r="E30" s="324"/>
      <c r="F30" s="324"/>
      <c r="G30" s="324"/>
      <c r="H30" s="316"/>
      <c r="L30" s="316"/>
      <c r="M30" s="316"/>
    </row>
    <row r="31" spans="1:13" outlineLevel="1" x14ac:dyDescent="0.25">
      <c r="A31" s="318" t="s">
        <v>1070</v>
      </c>
      <c r="B31" s="365"/>
      <c r="E31" s="324"/>
      <c r="F31" s="324"/>
      <c r="G31" s="324"/>
      <c r="H31" s="316"/>
      <c r="L31" s="316"/>
      <c r="M31" s="316"/>
    </row>
    <row r="32" spans="1:13" ht="18.75" x14ac:dyDescent="0.25">
      <c r="A32" s="330"/>
      <c r="B32" s="329" t="s">
        <v>1046</v>
      </c>
      <c r="C32" s="330"/>
      <c r="D32" s="330"/>
      <c r="E32" s="330"/>
      <c r="F32" s="330"/>
      <c r="G32" s="330"/>
      <c r="H32" s="316"/>
      <c r="L32" s="316"/>
      <c r="M32" s="316"/>
    </row>
    <row r="33" spans="1:13" ht="15" customHeight="1" x14ac:dyDescent="0.25">
      <c r="A33" s="337"/>
      <c r="B33" s="338" t="s">
        <v>1071</v>
      </c>
      <c r="C33" s="337" t="s">
        <v>1539</v>
      </c>
      <c r="D33" s="337" t="s">
        <v>1540</v>
      </c>
      <c r="E33" s="337" t="s">
        <v>1072</v>
      </c>
      <c r="F33" s="340"/>
      <c r="G33" s="340"/>
      <c r="H33" s="316"/>
      <c r="L33" s="316"/>
      <c r="M33" s="316"/>
    </row>
    <row r="34" spans="1:13" x14ac:dyDescent="0.25">
      <c r="A34" s="318" t="s">
        <v>1073</v>
      </c>
      <c r="B34" s="336" t="s">
        <v>1538</v>
      </c>
      <c r="C34" s="396"/>
      <c r="D34" s="396"/>
      <c r="E34" s="396"/>
      <c r="F34" s="397"/>
      <c r="G34" s="397"/>
      <c r="H34" s="316"/>
      <c r="L34" s="316"/>
      <c r="M34" s="316"/>
    </row>
    <row r="35" spans="1:13" x14ac:dyDescent="0.25">
      <c r="A35" s="318" t="s">
        <v>1074</v>
      </c>
      <c r="B35" s="336" t="s">
        <v>1075</v>
      </c>
      <c r="H35" s="316"/>
      <c r="L35" s="316"/>
      <c r="M35" s="316"/>
    </row>
    <row r="36" spans="1:13" x14ac:dyDescent="0.25">
      <c r="A36" s="318" t="s">
        <v>1076</v>
      </c>
      <c r="B36" s="336" t="s">
        <v>1077</v>
      </c>
      <c r="H36" s="316"/>
      <c r="L36" s="316"/>
      <c r="M36" s="316"/>
    </row>
    <row r="37" spans="1:13" x14ac:dyDescent="0.25">
      <c r="A37" s="318" t="s">
        <v>1078</v>
      </c>
      <c r="B37" s="336" t="s">
        <v>1079</v>
      </c>
      <c r="H37" s="316"/>
      <c r="L37" s="316"/>
      <c r="M37" s="316"/>
    </row>
    <row r="38" spans="1:13" x14ac:dyDescent="0.25">
      <c r="A38" s="318" t="s">
        <v>1080</v>
      </c>
      <c r="B38" s="336" t="s">
        <v>1081</v>
      </c>
      <c r="H38" s="316"/>
      <c r="L38" s="316"/>
      <c r="M38" s="316"/>
    </row>
    <row r="39" spans="1:13" x14ac:dyDescent="0.25">
      <c r="A39" s="318" t="s">
        <v>1082</v>
      </c>
      <c r="B39" s="336" t="s">
        <v>1083</v>
      </c>
      <c r="H39" s="316"/>
      <c r="L39" s="316"/>
      <c r="M39" s="316"/>
    </row>
    <row r="40" spans="1:13" x14ac:dyDescent="0.25">
      <c r="A40" s="318" t="s">
        <v>1084</v>
      </c>
      <c r="B40" s="336" t="s">
        <v>1085</v>
      </c>
      <c r="H40" s="316"/>
      <c r="L40" s="316"/>
      <c r="M40" s="316"/>
    </row>
    <row r="41" spans="1:13" x14ac:dyDescent="0.25">
      <c r="A41" s="318" t="s">
        <v>1086</v>
      </c>
      <c r="B41" s="336" t="s">
        <v>1087</v>
      </c>
      <c r="H41" s="316"/>
      <c r="L41" s="316"/>
      <c r="M41" s="316"/>
    </row>
    <row r="42" spans="1:13" x14ac:dyDescent="0.25">
      <c r="A42" s="318" t="s">
        <v>1088</v>
      </c>
      <c r="B42" s="336" t="s">
        <v>1089</v>
      </c>
      <c r="H42" s="316"/>
      <c r="L42" s="316"/>
      <c r="M42" s="316"/>
    </row>
    <row r="43" spans="1:13" x14ac:dyDescent="0.25">
      <c r="A43" s="318" t="s">
        <v>1090</v>
      </c>
      <c r="B43" s="336" t="s">
        <v>1091</v>
      </c>
      <c r="H43" s="316"/>
      <c r="L43" s="316"/>
      <c r="M43" s="316"/>
    </row>
    <row r="44" spans="1:13" x14ac:dyDescent="0.25">
      <c r="A44" s="318" t="s">
        <v>1092</v>
      </c>
      <c r="B44" s="336" t="s">
        <v>1093</v>
      </c>
      <c r="H44" s="316"/>
      <c r="L44" s="316"/>
      <c r="M44" s="316"/>
    </row>
    <row r="45" spans="1:13" x14ac:dyDescent="0.25">
      <c r="A45" s="318" t="s">
        <v>1094</v>
      </c>
      <c r="B45" s="336" t="s">
        <v>1095</v>
      </c>
      <c r="H45" s="316"/>
      <c r="L45" s="316"/>
      <c r="M45" s="316"/>
    </row>
    <row r="46" spans="1:13" x14ac:dyDescent="0.25">
      <c r="A46" s="318" t="s">
        <v>1096</v>
      </c>
      <c r="B46" s="336" t="s">
        <v>1097</v>
      </c>
      <c r="H46" s="316"/>
      <c r="L46" s="316"/>
      <c r="M46" s="316"/>
    </row>
    <row r="47" spans="1:13" x14ac:dyDescent="0.25">
      <c r="A47" s="318" t="s">
        <v>1098</v>
      </c>
      <c r="B47" s="336" t="s">
        <v>1099</v>
      </c>
      <c r="H47" s="316"/>
      <c r="L47" s="316"/>
      <c r="M47" s="316"/>
    </row>
    <row r="48" spans="1:13" x14ac:dyDescent="0.25">
      <c r="A48" s="318" t="s">
        <v>1100</v>
      </c>
      <c r="B48" s="336" t="s">
        <v>1101</v>
      </c>
      <c r="H48" s="316"/>
      <c r="L48" s="316"/>
      <c r="M48" s="316"/>
    </row>
    <row r="49" spans="1:13" x14ac:dyDescent="0.25">
      <c r="A49" s="318" t="s">
        <v>1102</v>
      </c>
      <c r="B49" s="336" t="s">
        <v>1103</v>
      </c>
      <c r="H49" s="316"/>
      <c r="L49" s="316"/>
      <c r="M49" s="316"/>
    </row>
    <row r="50" spans="1:13" x14ac:dyDescent="0.25">
      <c r="A50" s="318" t="s">
        <v>1104</v>
      </c>
      <c r="B50" s="336" t="s">
        <v>1105</v>
      </c>
      <c r="H50" s="316"/>
      <c r="L50" s="316"/>
      <c r="M50" s="316"/>
    </row>
    <row r="51" spans="1:13" x14ac:dyDescent="0.25">
      <c r="A51" s="318" t="s">
        <v>1106</v>
      </c>
      <c r="B51" s="336" t="s">
        <v>1107</v>
      </c>
      <c r="H51" s="316"/>
      <c r="L51" s="316"/>
      <c r="M51" s="316"/>
    </row>
    <row r="52" spans="1:13" x14ac:dyDescent="0.25">
      <c r="A52" s="318" t="s">
        <v>1108</v>
      </c>
      <c r="B52" s="336" t="s">
        <v>1109</v>
      </c>
      <c r="H52" s="316"/>
      <c r="L52" s="316"/>
      <c r="M52" s="316"/>
    </row>
    <row r="53" spans="1:13" x14ac:dyDescent="0.25">
      <c r="A53" s="318" t="s">
        <v>1110</v>
      </c>
      <c r="B53" s="336" t="s">
        <v>1111</v>
      </c>
      <c r="H53" s="316"/>
      <c r="L53" s="316"/>
      <c r="M53" s="316"/>
    </row>
    <row r="54" spans="1:13" x14ac:dyDescent="0.25">
      <c r="A54" s="318" t="s">
        <v>1112</v>
      </c>
      <c r="B54" s="336" t="s">
        <v>1113</v>
      </c>
      <c r="H54" s="316"/>
      <c r="L54" s="316"/>
      <c r="M54" s="316"/>
    </row>
    <row r="55" spans="1:13" x14ac:dyDescent="0.25">
      <c r="A55" s="318" t="s">
        <v>1114</v>
      </c>
      <c r="B55" s="336" t="s">
        <v>1115</v>
      </c>
      <c r="H55" s="316"/>
      <c r="L55" s="316"/>
      <c r="M55" s="316"/>
    </row>
    <row r="56" spans="1:13" x14ac:dyDescent="0.25">
      <c r="A56" s="318" t="s">
        <v>1116</v>
      </c>
      <c r="B56" s="336" t="s">
        <v>1117</v>
      </c>
      <c r="H56" s="316"/>
      <c r="L56" s="316"/>
      <c r="M56" s="316"/>
    </row>
    <row r="57" spans="1:13" x14ac:dyDescent="0.25">
      <c r="A57" s="318" t="s">
        <v>1118</v>
      </c>
      <c r="B57" s="336" t="s">
        <v>1119</v>
      </c>
      <c r="H57" s="316"/>
      <c r="L57" s="316"/>
      <c r="M57" s="316"/>
    </row>
    <row r="58" spans="1:13" x14ac:dyDescent="0.25">
      <c r="A58" s="318" t="s">
        <v>1120</v>
      </c>
      <c r="B58" s="336" t="s">
        <v>1121</v>
      </c>
      <c r="H58" s="316"/>
      <c r="L58" s="316"/>
      <c r="M58" s="316"/>
    </row>
    <row r="59" spans="1:13" outlineLevel="1" x14ac:dyDescent="0.25">
      <c r="A59" s="318" t="s">
        <v>1122</v>
      </c>
      <c r="B59" s="336"/>
      <c r="E59" s="336"/>
      <c r="F59" s="336"/>
      <c r="G59" s="336"/>
      <c r="H59" s="316"/>
      <c r="L59" s="316"/>
      <c r="M59" s="316"/>
    </row>
    <row r="60" spans="1:13" outlineLevel="1" x14ac:dyDescent="0.25">
      <c r="A60" s="318" t="s">
        <v>1123</v>
      </c>
      <c r="B60" s="336"/>
      <c r="E60" s="336"/>
      <c r="F60" s="336"/>
      <c r="G60" s="336"/>
      <c r="H60" s="316"/>
      <c r="L60" s="316"/>
      <c r="M60" s="316"/>
    </row>
    <row r="61" spans="1:13" outlineLevel="1" x14ac:dyDescent="0.25">
      <c r="A61" s="318" t="s">
        <v>1124</v>
      </c>
      <c r="B61" s="336"/>
      <c r="E61" s="336"/>
      <c r="F61" s="336"/>
      <c r="G61" s="336"/>
      <c r="H61" s="316"/>
      <c r="L61" s="316"/>
      <c r="M61" s="316"/>
    </row>
    <row r="62" spans="1:13" outlineLevel="1" x14ac:dyDescent="0.25">
      <c r="A62" s="318" t="s">
        <v>1125</v>
      </c>
      <c r="B62" s="336"/>
      <c r="E62" s="336"/>
      <c r="F62" s="336"/>
      <c r="G62" s="336"/>
      <c r="H62" s="316"/>
      <c r="L62" s="316"/>
      <c r="M62" s="316"/>
    </row>
    <row r="63" spans="1:13" outlineLevel="1" x14ac:dyDescent="0.25">
      <c r="A63" s="318" t="s">
        <v>1126</v>
      </c>
      <c r="B63" s="336"/>
      <c r="E63" s="336"/>
      <c r="F63" s="336"/>
      <c r="G63" s="336"/>
      <c r="H63" s="316"/>
      <c r="L63" s="316"/>
      <c r="M63" s="316"/>
    </row>
    <row r="64" spans="1:13" outlineLevel="1" x14ac:dyDescent="0.25">
      <c r="A64" s="318" t="s">
        <v>1127</v>
      </c>
      <c r="B64" s="336"/>
      <c r="E64" s="336"/>
      <c r="F64" s="336"/>
      <c r="G64" s="336"/>
      <c r="H64" s="316"/>
      <c r="L64" s="316"/>
      <c r="M64" s="316"/>
    </row>
    <row r="65" spans="1:14" outlineLevel="1" x14ac:dyDescent="0.25">
      <c r="A65" s="318" t="s">
        <v>1128</v>
      </c>
      <c r="B65" s="336"/>
      <c r="E65" s="336"/>
      <c r="F65" s="336"/>
      <c r="G65" s="336"/>
      <c r="H65" s="316"/>
      <c r="L65" s="316"/>
      <c r="M65" s="316"/>
    </row>
    <row r="66" spans="1:14" outlineLevel="1" x14ac:dyDescent="0.25">
      <c r="A66" s="318" t="s">
        <v>1129</v>
      </c>
      <c r="B66" s="336"/>
      <c r="E66" s="336"/>
      <c r="F66" s="336"/>
      <c r="G66" s="336"/>
      <c r="H66" s="316"/>
      <c r="L66" s="316"/>
      <c r="M66" s="316"/>
    </row>
    <row r="67" spans="1:14" outlineLevel="1" x14ac:dyDescent="0.25">
      <c r="A67" s="318" t="s">
        <v>1130</v>
      </c>
      <c r="B67" s="336"/>
      <c r="E67" s="336"/>
      <c r="F67" s="336"/>
      <c r="G67" s="336"/>
      <c r="H67" s="316"/>
      <c r="L67" s="316"/>
      <c r="M67" s="316"/>
    </row>
    <row r="68" spans="1:14" outlineLevel="1" x14ac:dyDescent="0.25">
      <c r="A68" s="318" t="s">
        <v>1131</v>
      </c>
      <c r="B68" s="336"/>
      <c r="E68" s="336"/>
      <c r="F68" s="336"/>
      <c r="G68" s="336"/>
      <c r="H68" s="316"/>
      <c r="L68" s="316"/>
      <c r="M68" s="316"/>
    </row>
    <row r="69" spans="1:14" outlineLevel="1" x14ac:dyDescent="0.25">
      <c r="A69" s="318" t="s">
        <v>1132</v>
      </c>
      <c r="B69" s="336"/>
      <c r="E69" s="336"/>
      <c r="F69" s="336"/>
      <c r="G69" s="336"/>
      <c r="H69" s="316"/>
      <c r="L69" s="316"/>
      <c r="M69" s="316"/>
    </row>
    <row r="70" spans="1:14" outlineLevel="1" x14ac:dyDescent="0.25">
      <c r="A70" s="318" t="s">
        <v>1133</v>
      </c>
      <c r="B70" s="336"/>
      <c r="E70" s="336"/>
      <c r="F70" s="336"/>
      <c r="G70" s="336"/>
      <c r="H70" s="316"/>
      <c r="L70" s="316"/>
      <c r="M70" s="316"/>
    </row>
    <row r="71" spans="1:14" outlineLevel="1" x14ac:dyDescent="0.25">
      <c r="A71" s="318" t="s">
        <v>1134</v>
      </c>
      <c r="B71" s="336"/>
      <c r="E71" s="336"/>
      <c r="F71" s="336"/>
      <c r="G71" s="336"/>
      <c r="H71" s="316"/>
      <c r="L71" s="316"/>
      <c r="M71" s="316"/>
    </row>
    <row r="72" spans="1:14" ht="18.75" x14ac:dyDescent="0.25">
      <c r="A72" s="330"/>
      <c r="B72" s="329" t="s">
        <v>1047</v>
      </c>
      <c r="C72" s="330"/>
      <c r="D72" s="330"/>
      <c r="E72" s="330"/>
      <c r="F72" s="330"/>
      <c r="G72" s="330"/>
      <c r="H72" s="316"/>
    </row>
    <row r="73" spans="1:14" ht="15" customHeight="1" x14ac:dyDescent="0.25">
      <c r="A73" s="337"/>
      <c r="B73" s="338" t="s">
        <v>1135</v>
      </c>
      <c r="C73" s="337" t="s">
        <v>1608</v>
      </c>
      <c r="D73" s="337"/>
      <c r="E73" s="337"/>
      <c r="F73" s="337"/>
      <c r="G73" s="340"/>
      <c r="H73" s="356"/>
      <c r="I73" s="356"/>
      <c r="J73" s="356"/>
      <c r="K73" s="356"/>
      <c r="L73" s="356"/>
      <c r="M73" s="356"/>
      <c r="N73" s="356"/>
    </row>
    <row r="74" spans="1:14" x14ac:dyDescent="0.25">
      <c r="A74" s="318" t="s">
        <v>1136</v>
      </c>
      <c r="B74" s="318" t="s">
        <v>1137</v>
      </c>
      <c r="C74" s="410">
        <v>288.4437749434918</v>
      </c>
      <c r="D74" s="355"/>
      <c r="E74" s="355"/>
      <c r="F74" s="355"/>
      <c r="H74" s="316"/>
    </row>
    <row r="75" spans="1:14" x14ac:dyDescent="0.25">
      <c r="A75" s="318" t="s">
        <v>1138</v>
      </c>
      <c r="B75" s="318" t="s">
        <v>1139</v>
      </c>
      <c r="C75" s="411">
        <v>243.97676238157192</v>
      </c>
      <c r="D75" s="355"/>
      <c r="E75" s="355"/>
      <c r="F75" s="355"/>
      <c r="H75" s="316"/>
    </row>
    <row r="76" spans="1:14" x14ac:dyDescent="0.25">
      <c r="A76" s="318" t="s">
        <v>1140</v>
      </c>
      <c r="H76" s="316"/>
    </row>
    <row r="77" spans="1:14" x14ac:dyDescent="0.25">
      <c r="A77" s="318" t="s">
        <v>1141</v>
      </c>
      <c r="H77" s="316"/>
    </row>
    <row r="78" spans="1:14" x14ac:dyDescent="0.25">
      <c r="A78" s="318" t="s">
        <v>1142</v>
      </c>
      <c r="H78" s="316"/>
    </row>
    <row r="79" spans="1:14" x14ac:dyDescent="0.25">
      <c r="A79" s="318" t="s">
        <v>1143</v>
      </c>
      <c r="H79" s="316"/>
    </row>
    <row r="80" spans="1:14" x14ac:dyDescent="0.25">
      <c r="A80" s="337"/>
      <c r="B80" s="338" t="s">
        <v>1144</v>
      </c>
      <c r="C80" s="337" t="s">
        <v>702</v>
      </c>
      <c r="D80" s="337" t="s">
        <v>703</v>
      </c>
      <c r="E80" s="340" t="s">
        <v>1145</v>
      </c>
      <c r="F80" s="340" t="s">
        <v>1146</v>
      </c>
      <c r="G80" s="340" t="s">
        <v>1147</v>
      </c>
      <c r="H80" s="316"/>
    </row>
    <row r="81" spans="1:8" x14ac:dyDescent="0.25">
      <c r="A81" s="318" t="s">
        <v>1148</v>
      </c>
      <c r="B81" s="318" t="s">
        <v>1149</v>
      </c>
      <c r="C81" s="343">
        <v>0</v>
      </c>
      <c r="D81" s="343">
        <v>0</v>
      </c>
      <c r="E81" s="343">
        <v>0</v>
      </c>
      <c r="F81" s="343">
        <v>0</v>
      </c>
      <c r="G81" s="343">
        <v>0</v>
      </c>
      <c r="H81" s="316"/>
    </row>
    <row r="82" spans="1:8" x14ac:dyDescent="0.25">
      <c r="A82" s="318" t="s">
        <v>1150</v>
      </c>
      <c r="B82" s="318" t="s">
        <v>1151</v>
      </c>
      <c r="C82" s="343">
        <v>0</v>
      </c>
      <c r="D82" s="343">
        <v>0</v>
      </c>
      <c r="E82" s="343">
        <v>0</v>
      </c>
      <c r="F82" s="343">
        <v>0</v>
      </c>
      <c r="G82" s="343">
        <v>0</v>
      </c>
      <c r="H82" s="316"/>
    </row>
    <row r="83" spans="1:8" x14ac:dyDescent="0.25">
      <c r="A83" s="318" t="s">
        <v>1152</v>
      </c>
      <c r="B83" s="318" t="s">
        <v>1153</v>
      </c>
      <c r="C83" s="343">
        <v>0</v>
      </c>
      <c r="D83" s="343">
        <v>0</v>
      </c>
      <c r="E83" s="343">
        <v>0</v>
      </c>
      <c r="F83" s="343">
        <v>0</v>
      </c>
      <c r="G83" s="343">
        <v>0</v>
      </c>
      <c r="H83" s="316"/>
    </row>
    <row r="84" spans="1:8" x14ac:dyDescent="0.25">
      <c r="A84" s="318" t="s">
        <v>1154</v>
      </c>
      <c r="B84" s="318" t="s">
        <v>1155</v>
      </c>
      <c r="C84" s="343">
        <v>6.0836259196116952E-4</v>
      </c>
      <c r="D84" s="343">
        <v>0</v>
      </c>
      <c r="E84" s="343">
        <v>0</v>
      </c>
      <c r="F84" s="343">
        <v>0</v>
      </c>
      <c r="G84" s="343">
        <v>4.8212184115132561E-2</v>
      </c>
      <c r="H84" s="316"/>
    </row>
    <row r="85" spans="1:8" x14ac:dyDescent="0.25">
      <c r="A85" s="318" t="s">
        <v>1156</v>
      </c>
      <c r="B85" s="318" t="s">
        <v>1157</v>
      </c>
      <c r="C85" s="343">
        <v>4.2139294898493337E-4</v>
      </c>
      <c r="D85" s="343">
        <v>1.0822543742999605E-4</v>
      </c>
      <c r="E85" s="343">
        <v>0</v>
      </c>
      <c r="F85" s="343">
        <v>0</v>
      </c>
      <c r="G85" s="343">
        <v>6.7432975222423391E-2</v>
      </c>
      <c r="H85" s="316"/>
    </row>
    <row r="86" spans="1:8" outlineLevel="1" x14ac:dyDescent="0.25">
      <c r="A86" s="318" t="s">
        <v>1158</v>
      </c>
      <c r="H86" s="316"/>
    </row>
    <row r="87" spans="1:8" outlineLevel="1" x14ac:dyDescent="0.25">
      <c r="A87" s="318" t="s">
        <v>1159</v>
      </c>
      <c r="H87" s="316"/>
    </row>
    <row r="88" spans="1:8" outlineLevel="1" x14ac:dyDescent="0.25">
      <c r="A88" s="318" t="s">
        <v>1160</v>
      </c>
      <c r="H88" s="316"/>
    </row>
    <row r="89" spans="1:8" x14ac:dyDescent="0.25">
      <c r="A89" s="318" t="s">
        <v>1161</v>
      </c>
      <c r="H89" s="316"/>
    </row>
    <row r="90" spans="1:8" x14ac:dyDescent="0.25">
      <c r="H90" s="316"/>
    </row>
    <row r="91" spans="1:8" x14ac:dyDescent="0.25">
      <c r="H91" s="316"/>
    </row>
    <row r="92" spans="1:8" x14ac:dyDescent="0.25">
      <c r="H92" s="316"/>
    </row>
    <row r="93" spans="1:8" x14ac:dyDescent="0.25">
      <c r="H93" s="316"/>
    </row>
    <row r="94" spans="1:8" x14ac:dyDescent="0.25">
      <c r="H94" s="316"/>
    </row>
    <row r="95" spans="1:8" x14ac:dyDescent="0.25">
      <c r="H95" s="316"/>
    </row>
    <row r="96" spans="1:8" x14ac:dyDescent="0.25">
      <c r="H96" s="316"/>
    </row>
    <row r="97" spans="8:8" x14ac:dyDescent="0.25">
      <c r="H97" s="316"/>
    </row>
    <row r="98" spans="8:8" x14ac:dyDescent="0.25">
      <c r="H98" s="316"/>
    </row>
    <row r="99" spans="8:8" x14ac:dyDescent="0.25">
      <c r="H99" s="316"/>
    </row>
    <row r="100" spans="8:8" x14ac:dyDescent="0.25">
      <c r="H100" s="316"/>
    </row>
    <row r="101" spans="8:8" x14ac:dyDescent="0.25">
      <c r="H101" s="316"/>
    </row>
    <row r="102" spans="8:8" x14ac:dyDescent="0.25">
      <c r="H102" s="316"/>
    </row>
    <row r="103" spans="8:8" x14ac:dyDescent="0.25">
      <c r="H103" s="316"/>
    </row>
    <row r="104" spans="8:8" x14ac:dyDescent="0.25">
      <c r="H104" s="316"/>
    </row>
    <row r="105" spans="8:8" x14ac:dyDescent="0.25">
      <c r="H105" s="316"/>
    </row>
    <row r="106" spans="8:8" x14ac:dyDescent="0.25">
      <c r="H106" s="316"/>
    </row>
    <row r="107" spans="8:8" x14ac:dyDescent="0.25">
      <c r="H107" s="316"/>
    </row>
    <row r="108" spans="8:8" x14ac:dyDescent="0.25">
      <c r="H108" s="316"/>
    </row>
    <row r="109" spans="8:8" x14ac:dyDescent="0.25">
      <c r="H109" s="316"/>
    </row>
    <row r="110" spans="8:8" x14ac:dyDescent="0.25">
      <c r="H110" s="316"/>
    </row>
    <row r="111" spans="8:8" x14ac:dyDescent="0.25">
      <c r="H111" s="316"/>
    </row>
    <row r="112" spans="8:8" x14ac:dyDescent="0.25">
      <c r="H112" s="316"/>
    </row>
    <row r="113" spans="8:8" x14ac:dyDescent="0.25">
      <c r="H113" s="316"/>
    </row>
    <row r="114" spans="8:8" x14ac:dyDescent="0.25">
      <c r="H114" s="316"/>
    </row>
    <row r="115" spans="8:8" x14ac:dyDescent="0.25">
      <c r="H115" s="316"/>
    </row>
    <row r="116" spans="8:8" x14ac:dyDescent="0.25">
      <c r="H116" s="316"/>
    </row>
    <row r="117" spans="8:8" x14ac:dyDescent="0.25">
      <c r="H117" s="316"/>
    </row>
    <row r="118" spans="8:8" x14ac:dyDescent="0.25">
      <c r="H118" s="316"/>
    </row>
  </sheetData>
  <hyperlinks>
    <hyperlink ref="B7" location="'E. Optional ECB-ECAIs data'!B33" display="2.  Additional information on the swaps"/>
    <hyperlink ref="B8" location="'E. Optional ECB-ECAIs data'!B73" display="3.  Additional information on the asset distribution"/>
    <hyperlink ref="B6" location="'E. Optional ECB-ECAIs data'!B12" display="1. Additional information on the programme"/>
  </hyperlinks>
  <pageMargins left="0.70866141732283472" right="0.70866141732283472" top="0.74803149606299213" bottom="0.74803149606299213" header="0.31496062992125984" footer="0.31496062992125984"/>
  <pageSetup paperSize="9" scale="31" fitToHeight="0"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B1:D37"/>
  <sheetViews>
    <sheetView zoomScaleNormal="100" zoomScaleSheetLayoutView="90" workbookViewId="0">
      <selection activeCell="D6" sqref="D6"/>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98"/>
      <c r="C4" s="100"/>
    </row>
    <row r="5" spans="2:4" ht="191.25" customHeight="1" x14ac:dyDescent="0.25">
      <c r="B5" s="101"/>
      <c r="C5" s="422"/>
      <c r="D5" s="422"/>
    </row>
    <row r="6" spans="2:4" ht="191.25" customHeight="1" x14ac:dyDescent="0.25">
      <c r="B6" s="101"/>
      <c r="C6" s="197"/>
      <c r="D6" s="197"/>
    </row>
    <row r="7" spans="2:4" ht="124.5" customHeight="1" x14ac:dyDescent="0.25">
      <c r="C7" s="102"/>
    </row>
    <row r="8" spans="2:4" ht="27.75" customHeight="1" x14ac:dyDescent="0.25">
      <c r="B8" s="103"/>
      <c r="C8" s="104"/>
    </row>
    <row r="9" spans="2:4" ht="27.75" customHeight="1" x14ac:dyDescent="0.25">
      <c r="C9" s="104"/>
    </row>
    <row r="37" ht="2.25" customHeight="1" x14ac:dyDescent="0.25"/>
  </sheetData>
  <mergeCells count="1">
    <mergeCell ref="C5:D5"/>
  </mergeCells>
  <printOptions horizontalCentered="1"/>
  <pageMargins left="0.19685039370078741" right="0.19685039370078741" top="0.78740157480314965" bottom="0.19685039370078741" header="0" footer="0"/>
  <pageSetup paperSize="9" scale="73"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E45"/>
  <sheetViews>
    <sheetView zoomScale="85" zoomScaleNormal="85" workbookViewId="0"/>
  </sheetViews>
  <sheetFormatPr defaultColWidth="15.85546875" defaultRowHeight="15" x14ac:dyDescent="0.25"/>
  <cols>
    <col min="1" max="1" width="33.7109375" style="3" bestFit="1" customWidth="1"/>
    <col min="2" max="2" width="1.5703125" style="105" customWidth="1"/>
    <col min="3" max="3" width="61.7109375" style="3" customWidth="1"/>
    <col min="4" max="4" width="19.85546875" style="3" customWidth="1"/>
    <col min="5" max="5" width="12.28515625" style="3" customWidth="1"/>
    <col min="6" max="6" width="1.85546875" style="3" customWidth="1"/>
    <col min="7" max="7" width="15.85546875" style="3"/>
    <col min="8" max="8" width="6.140625" style="3" customWidth="1"/>
    <col min="9" max="16384" width="15.85546875" style="3"/>
  </cols>
  <sheetData>
    <row r="1" spans="1:5" ht="12" customHeight="1" x14ac:dyDescent="0.25"/>
    <row r="2" spans="1:5" ht="12" customHeight="1" x14ac:dyDescent="0.25"/>
    <row r="3" spans="1:5" ht="12" customHeight="1" x14ac:dyDescent="0.25"/>
    <row r="4" spans="1:5" ht="15.75" customHeight="1" x14ac:dyDescent="0.25"/>
    <row r="5" spans="1:5" ht="24" customHeight="1" x14ac:dyDescent="0.25">
      <c r="A5" s="423" t="s">
        <v>204</v>
      </c>
      <c r="B5" s="423"/>
      <c r="C5" s="423"/>
    </row>
    <row r="6" spans="1:5" ht="6" customHeight="1" x14ac:dyDescent="0.25"/>
    <row r="7" spans="1:5" ht="15.75" customHeight="1" x14ac:dyDescent="0.25">
      <c r="A7" s="200" t="s">
        <v>202</v>
      </c>
      <c r="B7" s="3"/>
      <c r="C7" s="201" t="s">
        <v>1562</v>
      </c>
    </row>
    <row r="8" spans="1:5" ht="11.25" customHeight="1" x14ac:dyDescent="0.25"/>
    <row r="10" spans="1:5" x14ac:dyDescent="0.25">
      <c r="A10" s="207" t="s">
        <v>281</v>
      </c>
      <c r="B10" s="202"/>
      <c r="C10" s="6"/>
      <c r="D10" s="6"/>
      <c r="E10" s="6"/>
    </row>
    <row r="11" spans="1:5" x14ac:dyDescent="0.25">
      <c r="A11" s="208" t="s">
        <v>205</v>
      </c>
      <c r="B11" s="203"/>
      <c r="C11" s="203"/>
      <c r="D11" s="6"/>
      <c r="E11" s="6"/>
    </row>
    <row r="12" spans="1:5" x14ac:dyDescent="0.25">
      <c r="A12" s="208" t="s">
        <v>203</v>
      </c>
      <c r="B12" s="202"/>
      <c r="C12" s="204" t="s">
        <v>205</v>
      </c>
      <c r="D12" s="6"/>
      <c r="E12" s="6"/>
    </row>
    <row r="13" spans="1:5" x14ac:dyDescent="0.25">
      <c r="A13" s="208"/>
      <c r="B13" s="202"/>
      <c r="C13" s="6"/>
      <c r="D13" s="6"/>
      <c r="E13" s="6"/>
    </row>
    <row r="14" spans="1:5" x14ac:dyDescent="0.25">
      <c r="A14" s="208" t="s">
        <v>207</v>
      </c>
      <c r="B14" s="203"/>
      <c r="C14" s="6"/>
      <c r="D14" s="6"/>
      <c r="E14" s="6"/>
    </row>
    <row r="15" spans="1:5" x14ac:dyDescent="0.25">
      <c r="A15" s="208" t="s">
        <v>206</v>
      </c>
      <c r="B15" s="202"/>
      <c r="C15" s="204" t="s">
        <v>210</v>
      </c>
      <c r="D15" s="6"/>
      <c r="E15" s="6"/>
    </row>
    <row r="16" spans="1:5" x14ac:dyDescent="0.25">
      <c r="A16" s="208" t="s">
        <v>208</v>
      </c>
      <c r="B16" s="202"/>
      <c r="C16" s="204" t="s">
        <v>209</v>
      </c>
      <c r="D16" s="6"/>
      <c r="E16" s="6"/>
    </row>
    <row r="17" spans="1:5" x14ac:dyDescent="0.25">
      <c r="A17" s="208" t="s">
        <v>211</v>
      </c>
      <c r="B17" s="202"/>
      <c r="C17" s="204" t="s">
        <v>213</v>
      </c>
      <c r="D17" s="6"/>
      <c r="E17" s="6"/>
    </row>
    <row r="18" spans="1:5" x14ac:dyDescent="0.25">
      <c r="A18" s="208" t="s">
        <v>212</v>
      </c>
      <c r="B18" s="202"/>
      <c r="C18" s="204" t="s">
        <v>214</v>
      </c>
      <c r="D18" s="6"/>
      <c r="E18" s="6"/>
    </row>
    <row r="19" spans="1:5" x14ac:dyDescent="0.25">
      <c r="A19" s="208"/>
      <c r="B19" s="202"/>
      <c r="C19" s="6"/>
      <c r="D19" s="6"/>
      <c r="E19" s="6"/>
    </row>
    <row r="20" spans="1:5" x14ac:dyDescent="0.25">
      <c r="A20" s="208" t="s">
        <v>296</v>
      </c>
      <c r="B20" s="202"/>
      <c r="C20" s="204" t="s">
        <v>0</v>
      </c>
      <c r="D20" s="6"/>
      <c r="E20" s="6"/>
    </row>
    <row r="21" spans="1:5" x14ac:dyDescent="0.25">
      <c r="A21" s="208" t="s">
        <v>297</v>
      </c>
      <c r="B21" s="202"/>
      <c r="C21" s="204" t="s">
        <v>117</v>
      </c>
      <c r="D21" s="6"/>
      <c r="E21" s="6"/>
    </row>
    <row r="22" spans="1:5" x14ac:dyDescent="0.25">
      <c r="A22" s="208" t="s">
        <v>298</v>
      </c>
      <c r="B22" s="202"/>
      <c r="C22" s="204" t="s">
        <v>118</v>
      </c>
      <c r="D22" s="6"/>
      <c r="E22" s="6"/>
    </row>
    <row r="23" spans="1:5" x14ac:dyDescent="0.25">
      <c r="A23" s="208" t="s">
        <v>299</v>
      </c>
      <c r="B23" s="202"/>
      <c r="C23" s="204" t="s">
        <v>119</v>
      </c>
      <c r="D23" s="6"/>
      <c r="E23" s="6"/>
    </row>
    <row r="24" spans="1:5" x14ac:dyDescent="0.25">
      <c r="A24" s="208" t="s">
        <v>300</v>
      </c>
      <c r="B24" s="202"/>
      <c r="C24" s="204" t="s">
        <v>215</v>
      </c>
      <c r="D24" s="6"/>
      <c r="E24" s="6"/>
    </row>
    <row r="25" spans="1:5" x14ac:dyDescent="0.25">
      <c r="A25" s="208" t="s">
        <v>301</v>
      </c>
      <c r="B25" s="202"/>
      <c r="C25" s="204" t="s">
        <v>1034</v>
      </c>
      <c r="D25" s="6"/>
      <c r="E25" s="6"/>
    </row>
    <row r="26" spans="1:5" x14ac:dyDescent="0.25">
      <c r="A26" s="208" t="s">
        <v>302</v>
      </c>
      <c r="B26" s="202"/>
      <c r="C26" s="204" t="s">
        <v>1035</v>
      </c>
      <c r="D26" s="6"/>
      <c r="E26" s="6"/>
    </row>
    <row r="27" spans="1:5" x14ac:dyDescent="0.25">
      <c r="A27" s="208" t="s">
        <v>303</v>
      </c>
      <c r="B27" s="202"/>
      <c r="C27" s="204" t="s">
        <v>120</v>
      </c>
      <c r="D27" s="6"/>
      <c r="E27" s="6"/>
    </row>
    <row r="28" spans="1:5" x14ac:dyDescent="0.25">
      <c r="A28" s="208" t="s">
        <v>304</v>
      </c>
      <c r="B28" s="202"/>
      <c r="C28" s="204" t="s">
        <v>121</v>
      </c>
      <c r="D28" s="6"/>
      <c r="E28" s="6"/>
    </row>
    <row r="29" spans="1:5" x14ac:dyDescent="0.25">
      <c r="A29" s="208" t="s">
        <v>305</v>
      </c>
      <c r="B29" s="202"/>
      <c r="C29" s="204" t="s">
        <v>122</v>
      </c>
      <c r="D29" s="6"/>
      <c r="E29" s="6"/>
    </row>
    <row r="30" spans="1:5" x14ac:dyDescent="0.25">
      <c r="A30" s="208" t="s">
        <v>306</v>
      </c>
      <c r="B30" s="202"/>
      <c r="C30" s="204" t="s">
        <v>123</v>
      </c>
      <c r="D30" s="6"/>
      <c r="E30" s="6"/>
    </row>
    <row r="31" spans="1:5" x14ac:dyDescent="0.25">
      <c r="A31" s="208" t="s">
        <v>307</v>
      </c>
      <c r="B31" s="202"/>
      <c r="C31" s="204" t="s">
        <v>216</v>
      </c>
      <c r="D31" s="6"/>
      <c r="E31" s="6"/>
    </row>
    <row r="32" spans="1:5" x14ac:dyDescent="0.25">
      <c r="A32" s="208" t="s">
        <v>308</v>
      </c>
      <c r="B32" s="202"/>
      <c r="C32" s="204" t="s">
        <v>125</v>
      </c>
      <c r="D32" s="6"/>
      <c r="E32" s="6"/>
    </row>
    <row r="33" spans="1:5" x14ac:dyDescent="0.25">
      <c r="A33" s="208" t="s">
        <v>309</v>
      </c>
      <c r="B33" s="202"/>
      <c r="C33" s="204" t="s">
        <v>217</v>
      </c>
      <c r="D33" s="6"/>
      <c r="E33" s="6"/>
    </row>
    <row r="34" spans="1:5" x14ac:dyDescent="0.25">
      <c r="A34" s="208" t="s">
        <v>310</v>
      </c>
      <c r="B34" s="202"/>
      <c r="C34" s="204" t="s">
        <v>218</v>
      </c>
      <c r="D34" s="6"/>
      <c r="E34" s="6"/>
    </row>
    <row r="35" spans="1:5" x14ac:dyDescent="0.25">
      <c r="A35" s="208" t="s">
        <v>311</v>
      </c>
      <c r="B35" s="202"/>
      <c r="C35" s="204" t="s">
        <v>201</v>
      </c>
      <c r="D35" s="6"/>
      <c r="E35" s="6"/>
    </row>
    <row r="36" spans="1:5" x14ac:dyDescent="0.25">
      <c r="A36" s="208" t="s">
        <v>312</v>
      </c>
      <c r="B36" s="202"/>
      <c r="C36" s="204" t="s">
        <v>197</v>
      </c>
      <c r="D36" s="6"/>
      <c r="E36" s="6"/>
    </row>
    <row r="37" spans="1:5" x14ac:dyDescent="0.25">
      <c r="A37" s="208" t="s">
        <v>313</v>
      </c>
      <c r="B37" s="202"/>
      <c r="C37" s="204" t="s">
        <v>199</v>
      </c>
      <c r="D37" s="6"/>
      <c r="E37" s="6"/>
    </row>
    <row r="38" spans="1:5" x14ac:dyDescent="0.25">
      <c r="A38" s="208"/>
      <c r="B38" s="202"/>
      <c r="C38" s="204"/>
      <c r="D38" s="6"/>
      <c r="E38" s="6"/>
    </row>
    <row r="39" spans="1:5" x14ac:dyDescent="0.25">
      <c r="A39" s="207" t="s">
        <v>219</v>
      </c>
      <c r="B39" s="202"/>
      <c r="C39" s="6"/>
      <c r="D39" s="105"/>
    </row>
    <row r="40" spans="1:5" x14ac:dyDescent="0.25">
      <c r="A40" s="208" t="s">
        <v>350</v>
      </c>
      <c r="B40" s="202"/>
      <c r="C40" s="204" t="s">
        <v>146</v>
      </c>
      <c r="D40" s="105"/>
    </row>
    <row r="41" spans="1:5" x14ac:dyDescent="0.25">
      <c r="A41" s="208" t="s">
        <v>351</v>
      </c>
      <c r="C41" s="204" t="s">
        <v>146</v>
      </c>
    </row>
    <row r="42" spans="1:5" x14ac:dyDescent="0.25">
      <c r="A42" s="208" t="s">
        <v>233</v>
      </c>
      <c r="B42" s="202"/>
      <c r="C42" s="204" t="s">
        <v>221</v>
      </c>
    </row>
    <row r="44" spans="1:5" x14ac:dyDescent="0.25">
      <c r="A44" s="207" t="s">
        <v>1040</v>
      </c>
    </row>
    <row r="45" spans="1:5" x14ac:dyDescent="0.25">
      <c r="A45" s="208" t="s">
        <v>1039</v>
      </c>
      <c r="C45" s="393" t="s">
        <v>1038</v>
      </c>
    </row>
  </sheetData>
  <mergeCells count="1">
    <mergeCell ref="A5:C5"/>
  </mergeCells>
  <hyperlinks>
    <hyperlink ref="C12" location="'Tabel A - General Issuer Detail'!A1" display="General Issuer Detail"/>
    <hyperlink ref="C15" location="'G1-G4 - Cover pool inform.'!A1" display="General cover pool information "/>
    <hyperlink ref="C16" location="'G1-G4 - Cover pool inform.'!B25" display="Outstanding CBs"/>
    <hyperlink ref="C17" location="'G1-G4 - Cover pool inform.'!B61" display="Legal ALM (balance principle) adherence"/>
    <hyperlink ref="C18" location="'G1-G4 - Cover pool inform.'!B70" display="Additional characteristics of ALM business model for issued CBs"/>
    <hyperlink ref="C20" location="'Table 1-3 - Lending'!B7" display="Number of loans by property category"/>
    <hyperlink ref="C21" location="'Table 1-3 - Lending'!B16" display="Lending by property category, DKKbn"/>
    <hyperlink ref="C22" location="'Table 1-3 - Lending'!B23" display="Lending, by loan size, DKKbn"/>
    <hyperlink ref="C23" location="'Table 4 - LTV'!B7" display="Lending, by-loan to-value (LTV), current property value, DKKbn"/>
    <hyperlink ref="C24" location="'Table 4 - LTV'!B29" display="Lending, by-loan to-value (LTV), current property value, Per cent"/>
    <hyperlink ref="C25" location="'Table 4 - LTV'!B51" display="Lending, by-loan to-value (LTV), current property value, DKKbn (&quot;Sidste krone&quot;)"/>
    <hyperlink ref="C26" location="'Table 4 - LTV'!B73" display="Lending, by-loan to-value (LTV), current property value, Per cent (&quot;Sidste krone&quot;)"/>
    <hyperlink ref="C27" location="'Table 5 - Region'!B7" display="Lending by region, DKKbn"/>
    <hyperlink ref="C28" location="'Table 6-8 - Lending by loan'!B6" display="Lending by loan type - IO Loans, DKKbn"/>
    <hyperlink ref="C29" location="'Table 6-8 - Lending by loan'!B26" display="Lending by loan type - Repayment Loans / Amortizing Loans, DKKbn"/>
    <hyperlink ref="C30" location="'Table 6-8 - Lending by loan'!B46" display="Lending by loan type - All loans, DKKbn"/>
    <hyperlink ref="C31" location="'Table 9-13 - Lending'!B6" display="Lending by Seasoning, DKKbn (Seasoning defined by duration of customer relationship)"/>
    <hyperlink ref="C32" location="'Table 9-13 - Lending'!B20" display="Lending by remaining maturity, DKKbn"/>
    <hyperlink ref="C33" location="'Table 9-13 - Lending'!B35" display="90 day Non-performing loans by property type, as percentage of instalments payments, %"/>
    <hyperlink ref="C34" location="'Table 9-13 - Lending'!B45" display="90 day Non-performing loans by property type, as percentage of lending, %"/>
    <hyperlink ref="C35" location="'Table 9-13 - Lending'!B55" display="90 day Non-performing loans by property type, as percentage of lending, by continous LTV bracket, %"/>
    <hyperlink ref="C36" location="'Table 9-13 - Lending'!B69" display="Realised losses (DKKm)"/>
    <hyperlink ref="C37" location="'Table 9-13 - Lending'!B78" display="Realised losses (%)"/>
    <hyperlink ref="C40" location="'X1 Key Concepts'!Udskriftsområde" display="Key Concepts Explanation"/>
    <hyperlink ref="C42" location="'X3 - General explanation'!B7" display="General explanation"/>
    <hyperlink ref="C41" location="'X2 Key Concepts'!Udskriftsområde" display="Key Concepts Explanation"/>
    <hyperlink ref="C45" location="'Table V1 - Reg. requirement'!Udskriftsområde" display="Regulatory requirement"/>
  </hyperlinks>
  <printOptions horizontalCentered="1"/>
  <pageMargins left="0.25" right="0.25" top="0.75" bottom="0.75" header="0.3" footer="0.3"/>
  <pageSetup paperSize="9" scale="65"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E45"/>
  <sheetViews>
    <sheetView zoomScale="85" zoomScaleNormal="85" workbookViewId="0"/>
  </sheetViews>
  <sheetFormatPr defaultColWidth="15.85546875" defaultRowHeight="15" x14ac:dyDescent="0.25"/>
  <cols>
    <col min="1" max="1" width="68.42578125" style="3" bestFit="1" customWidth="1"/>
    <col min="2" max="5" width="15.7109375" style="3" bestFit="1" customWidth="1"/>
    <col min="6" max="16384" width="15.85546875" style="3"/>
  </cols>
  <sheetData>
    <row r="1" spans="1:5" ht="12" customHeight="1" x14ac:dyDescent="0.25"/>
    <row r="2" spans="1:5" ht="12" customHeight="1" x14ac:dyDescent="0.25"/>
    <row r="3" spans="1:5" ht="12" customHeight="1" x14ac:dyDescent="0.25"/>
    <row r="4" spans="1:5" ht="36" customHeight="1" x14ac:dyDescent="0.25">
      <c r="A4" s="7" t="s">
        <v>329</v>
      </c>
      <c r="B4" s="424"/>
      <c r="C4" s="424"/>
    </row>
    <row r="5" spans="1:5" ht="15.75" x14ac:dyDescent="0.25">
      <c r="A5" s="43" t="s">
        <v>52</v>
      </c>
      <c r="B5" s="8"/>
      <c r="C5" s="8"/>
      <c r="D5" s="8"/>
      <c r="E5" s="8"/>
    </row>
    <row r="6" spans="1:5" s="6" customFormat="1" ht="3.75" customHeight="1" x14ac:dyDescent="0.25">
      <c r="A6" s="4"/>
      <c r="B6" s="5"/>
      <c r="C6" s="5"/>
      <c r="D6" s="5"/>
      <c r="E6" s="5"/>
    </row>
    <row r="7" spans="1:5" s="6" customFormat="1" ht="3" customHeight="1" x14ac:dyDescent="0.25">
      <c r="A7" s="4"/>
    </row>
    <row r="8" spans="1:5" ht="3.75" customHeight="1" x14ac:dyDescent="0.25"/>
    <row r="9" spans="1:5" x14ac:dyDescent="0.25">
      <c r="A9" s="9" t="s">
        <v>53</v>
      </c>
      <c r="B9" s="60" t="s">
        <v>1609</v>
      </c>
      <c r="C9" s="60" t="s">
        <v>1610</v>
      </c>
      <c r="D9" s="60" t="s">
        <v>1611</v>
      </c>
      <c r="E9" s="60" t="s">
        <v>1612</v>
      </c>
    </row>
    <row r="10" spans="1:5" x14ac:dyDescent="0.25">
      <c r="A10" s="10" t="s">
        <v>54</v>
      </c>
      <c r="B10" s="72">
        <v>391.58199999999999</v>
      </c>
      <c r="C10" s="72">
        <v>380.23700000000002</v>
      </c>
      <c r="D10" s="72">
        <v>363.84699999999998</v>
      </c>
      <c r="E10" s="72">
        <v>353.28</v>
      </c>
    </row>
    <row r="11" spans="1:5" x14ac:dyDescent="0.25">
      <c r="A11" s="10" t="s">
        <v>126</v>
      </c>
      <c r="B11" s="72">
        <v>339.77800000000002</v>
      </c>
      <c r="C11" s="72">
        <v>338.06700000000001</v>
      </c>
      <c r="D11" s="72">
        <v>334.37900000000002</v>
      </c>
      <c r="E11" s="72">
        <v>327.40300000000002</v>
      </c>
    </row>
    <row r="12" spans="1:5" x14ac:dyDescent="0.25">
      <c r="A12" s="13" t="s">
        <v>55</v>
      </c>
      <c r="B12" s="73">
        <v>326.13200000000001</v>
      </c>
      <c r="C12" s="73">
        <v>324.51299999999998</v>
      </c>
      <c r="D12" s="73">
        <v>322.971</v>
      </c>
      <c r="E12" s="73">
        <v>319.45400000000001</v>
      </c>
    </row>
    <row r="13" spans="1:5" x14ac:dyDescent="0.25">
      <c r="A13" s="14" t="s">
        <v>56</v>
      </c>
      <c r="B13" s="74">
        <v>0.222</v>
      </c>
      <c r="C13" s="74">
        <v>0.219</v>
      </c>
      <c r="D13" s="74">
        <v>0.224</v>
      </c>
      <c r="E13" s="74">
        <v>0.221</v>
      </c>
    </row>
    <row r="14" spans="1:5" x14ac:dyDescent="0.25">
      <c r="A14" s="10" t="s">
        <v>57</v>
      </c>
      <c r="B14" s="75">
        <v>0.222</v>
      </c>
      <c r="C14" s="75">
        <v>0.219</v>
      </c>
      <c r="D14" s="75">
        <v>0.224</v>
      </c>
      <c r="E14" s="75">
        <v>0.221</v>
      </c>
    </row>
    <row r="15" spans="1:5" x14ac:dyDescent="0.25">
      <c r="A15" s="10" t="s">
        <v>127</v>
      </c>
      <c r="B15" s="72">
        <v>337.52849963154517</v>
      </c>
      <c r="C15" s="72">
        <v>338.6626376857605</v>
      </c>
      <c r="D15" s="72">
        <v>336.15521193188874</v>
      </c>
      <c r="E15" s="72">
        <v>333.16269840262692</v>
      </c>
    </row>
    <row r="16" spans="1:5" x14ac:dyDescent="0.25">
      <c r="A16" s="10" t="s">
        <v>58</v>
      </c>
      <c r="B16" s="72">
        <v>0</v>
      </c>
      <c r="C16" s="72">
        <v>0</v>
      </c>
      <c r="D16" s="72">
        <v>0</v>
      </c>
      <c r="E16" s="72">
        <v>0</v>
      </c>
    </row>
    <row r="17" spans="1:5" x14ac:dyDescent="0.25">
      <c r="A17" s="12" t="s">
        <v>223</v>
      </c>
      <c r="B17" s="72">
        <v>0</v>
      </c>
      <c r="C17" s="72">
        <v>0</v>
      </c>
      <c r="D17" s="72">
        <v>0</v>
      </c>
      <c r="E17" s="72">
        <v>0</v>
      </c>
    </row>
    <row r="18" spans="1:5" x14ac:dyDescent="0.25">
      <c r="A18" s="15" t="s">
        <v>128</v>
      </c>
      <c r="B18" s="71">
        <v>47.131538057</v>
      </c>
      <c r="C18" s="71">
        <v>46.315432481999999</v>
      </c>
      <c r="D18" s="71">
        <v>43.511670447</v>
      </c>
      <c r="E18" s="71">
        <v>42.214357896999999</v>
      </c>
    </row>
    <row r="19" spans="1:5" x14ac:dyDescent="0.25">
      <c r="A19" s="16" t="s">
        <v>129</v>
      </c>
      <c r="B19" s="71">
        <v>0.12385900825</v>
      </c>
      <c r="C19" s="71">
        <v>0.11527498067000003</v>
      </c>
      <c r="D19" s="71">
        <v>6.083845030000002E-2</v>
      </c>
      <c r="E19" s="71">
        <v>0.36899999999999999</v>
      </c>
    </row>
    <row r="20" spans="1:5" x14ac:dyDescent="0.25">
      <c r="A20" s="10" t="s">
        <v>130</v>
      </c>
      <c r="B20" s="72">
        <v>9.916927007717849E-2</v>
      </c>
      <c r="C20" s="72">
        <v>0.38173298748258</v>
      </c>
      <c r="D20" s="72">
        <v>0.38437603743047838</v>
      </c>
      <c r="E20" s="72">
        <v>0.4426293430637</v>
      </c>
    </row>
    <row r="21" spans="1:5" s="6" customFormat="1" ht="9.75" customHeight="1" x14ac:dyDescent="0.25">
      <c r="A21" s="4"/>
      <c r="B21" s="5"/>
      <c r="C21" s="5"/>
      <c r="D21" s="5"/>
      <c r="E21" s="5"/>
    </row>
    <row r="22" spans="1:5" s="6" customFormat="1" ht="15.75" x14ac:dyDescent="0.25">
      <c r="A22" s="70"/>
      <c r="B22" s="5"/>
      <c r="C22" s="5"/>
      <c r="D22" s="5"/>
      <c r="E22" s="5"/>
    </row>
    <row r="23" spans="1:5" x14ac:dyDescent="0.25">
      <c r="A23" s="20" t="s">
        <v>59</v>
      </c>
      <c r="B23" s="2"/>
      <c r="C23" s="2"/>
      <c r="D23" s="2"/>
      <c r="E23" s="2"/>
    </row>
    <row r="24" spans="1:5" x14ac:dyDescent="0.25">
      <c r="A24" s="17" t="s">
        <v>131</v>
      </c>
      <c r="B24" s="82">
        <v>325.57593241799998</v>
      </c>
      <c r="C24" s="82">
        <v>325.01822342000003</v>
      </c>
      <c r="D24" s="82">
        <v>323.39497059500002</v>
      </c>
      <c r="E24" s="82">
        <v>320.31773328200001</v>
      </c>
    </row>
    <row r="25" spans="1:5" x14ac:dyDescent="0.25">
      <c r="A25" s="20" t="s">
        <v>60</v>
      </c>
      <c r="B25" s="2"/>
      <c r="C25" s="2"/>
      <c r="D25" s="2"/>
      <c r="E25" s="2"/>
    </row>
    <row r="26" spans="1:5" ht="3" customHeight="1" x14ac:dyDescent="0.25">
      <c r="A26" s="19"/>
      <c r="B26" s="2"/>
      <c r="C26" s="2"/>
      <c r="D26" s="2"/>
      <c r="E26" s="2"/>
    </row>
    <row r="27" spans="1:5" x14ac:dyDescent="0.25">
      <c r="A27" s="13" t="s">
        <v>61</v>
      </c>
      <c r="B27" s="12"/>
      <c r="C27" s="12"/>
      <c r="D27" s="12"/>
      <c r="E27" s="12"/>
    </row>
    <row r="28" spans="1:5" x14ac:dyDescent="0.25">
      <c r="A28" s="18" t="s">
        <v>107</v>
      </c>
      <c r="B28" s="21">
        <v>4.8684920999999999E-2</v>
      </c>
      <c r="C28" s="22">
        <v>5.25455227E-2</v>
      </c>
      <c r="D28" s="22">
        <v>0.10808326896999999</v>
      </c>
      <c r="E28" s="21">
        <v>9.5566125769999996E-2</v>
      </c>
    </row>
    <row r="29" spans="1:5" x14ac:dyDescent="0.25">
      <c r="A29" s="18" t="s">
        <v>108</v>
      </c>
      <c r="B29" s="21">
        <v>0.75459871050000005</v>
      </c>
      <c r="C29" s="21">
        <v>0.7622032206699999</v>
      </c>
      <c r="D29" s="21">
        <v>0.67576776128999994</v>
      </c>
      <c r="E29" s="21">
        <v>0.64081718746000005</v>
      </c>
    </row>
    <row r="30" spans="1:5" x14ac:dyDescent="0.25">
      <c r="A30" s="18" t="s">
        <v>109</v>
      </c>
      <c r="B30" s="21">
        <v>324.7726487859</v>
      </c>
      <c r="C30" s="21">
        <v>324.2034746754</v>
      </c>
      <c r="D30" s="21">
        <v>322.61111956420001</v>
      </c>
      <c r="E30" s="21">
        <v>319.58134996929999</v>
      </c>
    </row>
    <row r="31" spans="1:5" x14ac:dyDescent="0.25">
      <c r="A31" s="13" t="s">
        <v>62</v>
      </c>
      <c r="B31" s="24"/>
      <c r="C31" s="24"/>
      <c r="D31" s="24"/>
      <c r="E31" s="24"/>
    </row>
    <row r="32" spans="1:5" x14ac:dyDescent="0.25">
      <c r="A32" s="18" t="s">
        <v>110</v>
      </c>
      <c r="B32" s="21">
        <v>325.44962099399999</v>
      </c>
      <c r="C32" s="21">
        <v>324.88419279800002</v>
      </c>
      <c r="D32" s="21">
        <v>323.25728115599998</v>
      </c>
      <c r="E32" s="21">
        <v>320.174002476</v>
      </c>
    </row>
    <row r="33" spans="1:5" x14ac:dyDescent="0.25">
      <c r="A33" s="18" t="s">
        <v>111</v>
      </c>
      <c r="B33" s="21">
        <v>0.12631142368000001</v>
      </c>
      <c r="C33" s="21">
        <v>0.13403062207999999</v>
      </c>
      <c r="D33" s="21">
        <v>0.13768943890000002</v>
      </c>
      <c r="E33" s="21">
        <v>0.14373080630000001</v>
      </c>
    </row>
    <row r="34" spans="1:5" x14ac:dyDescent="0.25">
      <c r="A34" s="18" t="s">
        <v>112</v>
      </c>
      <c r="B34" s="21">
        <v>0</v>
      </c>
      <c r="C34" s="21">
        <v>0</v>
      </c>
      <c r="D34" s="21">
        <v>0</v>
      </c>
      <c r="E34" s="21">
        <v>0</v>
      </c>
    </row>
    <row r="35" spans="1:5" x14ac:dyDescent="0.25">
      <c r="A35" s="18" t="s">
        <v>113</v>
      </c>
      <c r="B35" s="21">
        <v>0</v>
      </c>
      <c r="C35" s="21">
        <v>0</v>
      </c>
      <c r="D35" s="21">
        <v>0</v>
      </c>
      <c r="E35" s="21">
        <v>0</v>
      </c>
    </row>
    <row r="36" spans="1:5" x14ac:dyDescent="0.25">
      <c r="A36" s="13" t="s">
        <v>63</v>
      </c>
      <c r="B36" s="24"/>
      <c r="C36" s="24"/>
      <c r="D36" s="24"/>
      <c r="E36" s="24"/>
    </row>
    <row r="37" spans="1:5" ht="30" x14ac:dyDescent="0.25">
      <c r="A37" s="18" t="s">
        <v>132</v>
      </c>
      <c r="B37" s="21">
        <v>235.09540907589999</v>
      </c>
      <c r="C37" s="21">
        <v>233.88003612310001</v>
      </c>
      <c r="D37" s="21">
        <v>232.1153849701</v>
      </c>
      <c r="E37" s="21">
        <v>230.21378676090001</v>
      </c>
    </row>
    <row r="38" spans="1:5" ht="30" x14ac:dyDescent="0.25">
      <c r="A38" s="18" t="s">
        <v>114</v>
      </c>
      <c r="B38" s="21">
        <v>41.871529151669989</v>
      </c>
      <c r="C38" s="21">
        <v>42.033528301940009</v>
      </c>
      <c r="D38" s="21">
        <v>41.240629025970001</v>
      </c>
      <c r="E38" s="21">
        <v>40.614592984040002</v>
      </c>
    </row>
    <row r="39" spans="1:5" x14ac:dyDescent="0.25">
      <c r="A39" s="18" t="s">
        <v>115</v>
      </c>
      <c r="B39" s="21">
        <v>48.608994189000001</v>
      </c>
      <c r="C39" s="21">
        <v>49.104658995000001</v>
      </c>
      <c r="D39" s="21">
        <v>50.038956599000002</v>
      </c>
      <c r="E39" s="21">
        <v>49.489353537</v>
      </c>
    </row>
    <row r="40" spans="1:5" x14ac:dyDescent="0.25">
      <c r="A40" s="13" t="s">
        <v>64</v>
      </c>
      <c r="B40" s="23">
        <v>325.57593241656997</v>
      </c>
      <c r="C40" s="23">
        <v>325.01822342004004</v>
      </c>
      <c r="D40" s="23">
        <v>323.39497059506999</v>
      </c>
      <c r="E40" s="23">
        <v>320.31773328193998</v>
      </c>
    </row>
    <row r="41" spans="1:5" x14ac:dyDescent="0.25">
      <c r="A41" s="10" t="s">
        <v>133</v>
      </c>
      <c r="B41" s="80">
        <v>0.16131303927764276</v>
      </c>
      <c r="C41" s="80">
        <v>0.17364417265326518</v>
      </c>
      <c r="D41" s="80">
        <v>0.13085741847852439</v>
      </c>
      <c r="E41" s="84">
        <v>0.12610048107277178</v>
      </c>
    </row>
    <row r="42" spans="1:5" ht="30" x14ac:dyDescent="0.25">
      <c r="A42" s="12" t="s">
        <v>134</v>
      </c>
      <c r="B42" s="76">
        <v>0.36214819687169647</v>
      </c>
      <c r="C42" s="76">
        <v>0.38086590781722507</v>
      </c>
      <c r="D42" s="76">
        <v>0.38310715999092765</v>
      </c>
      <c r="E42" s="76">
        <v>0.42259343013278833</v>
      </c>
    </row>
    <row r="45" spans="1:5" x14ac:dyDescent="0.25">
      <c r="E45" s="106" t="s">
        <v>328</v>
      </c>
    </row>
  </sheetData>
  <mergeCells count="1">
    <mergeCell ref="B4:C4"/>
  </mergeCells>
  <hyperlinks>
    <hyperlink ref="E45" location="Contents!A1" display="To Frontpage"/>
  </hyperlinks>
  <printOptions horizontalCentered="1"/>
  <pageMargins left="0.19685039370078741" right="0.19685039370078741" top="0.74803149606299213" bottom="0.74803149606299213" header="0.31496062992125984" footer="0.31496062992125984"/>
  <pageSetup paperSize="9" scale="76"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3:K130"/>
  <sheetViews>
    <sheetView zoomScale="85" zoomScaleNormal="85" workbookViewId="0"/>
  </sheetViews>
  <sheetFormatPr defaultColWidth="9.140625" defaultRowHeight="15" x14ac:dyDescent="0.25"/>
  <cols>
    <col min="1" max="1" width="57.140625" style="3" customWidth="1"/>
    <col min="2" max="11" width="10.7109375" style="3" customWidth="1"/>
    <col min="12" max="12" width="9.140625" style="3"/>
    <col min="13" max="13" width="8.85546875" style="3" customWidth="1"/>
    <col min="14" max="16384" width="9.140625" style="3"/>
  </cols>
  <sheetData>
    <row r="3" spans="1:11" ht="12" customHeight="1" x14ac:dyDescent="0.25"/>
    <row r="4" spans="1:11" ht="36" x14ac:dyDescent="0.25">
      <c r="A4" s="100" t="s">
        <v>105</v>
      </c>
      <c r="B4" s="7"/>
      <c r="C4" s="7"/>
      <c r="D4" s="7"/>
      <c r="E4" s="7"/>
      <c r="F4" s="7"/>
      <c r="G4" s="7"/>
      <c r="H4" s="7"/>
      <c r="I4" s="7"/>
      <c r="J4" s="7"/>
      <c r="K4" s="7"/>
    </row>
    <row r="5" spans="1:11" ht="4.5" customHeight="1" x14ac:dyDescent="0.25">
      <c r="A5" s="431"/>
      <c r="B5" s="431"/>
      <c r="C5" s="431"/>
      <c r="D5" s="431"/>
      <c r="E5" s="431"/>
      <c r="F5" s="431"/>
      <c r="G5" s="431"/>
      <c r="H5" s="431"/>
      <c r="I5" s="431"/>
      <c r="J5" s="431"/>
      <c r="K5" s="431"/>
    </row>
    <row r="6" spans="1:11" ht="5.25" customHeight="1" x14ac:dyDescent="0.25">
      <c r="A6" s="25"/>
      <c r="B6" s="25"/>
      <c r="C6" s="270"/>
      <c r="D6" s="270"/>
      <c r="E6" s="270"/>
      <c r="F6" s="25"/>
      <c r="G6" s="25"/>
      <c r="H6" s="25"/>
      <c r="I6" s="25"/>
      <c r="J6" s="25"/>
      <c r="K6" s="25"/>
    </row>
    <row r="7" spans="1:11" x14ac:dyDescent="0.25">
      <c r="A7" s="30" t="s">
        <v>65</v>
      </c>
      <c r="B7" s="29"/>
      <c r="C7" s="29"/>
      <c r="D7" s="29"/>
      <c r="E7" s="29"/>
      <c r="F7" s="29"/>
      <c r="G7" s="29"/>
      <c r="H7" s="29" t="s">
        <v>1609</v>
      </c>
      <c r="I7" s="29" t="s">
        <v>1610</v>
      </c>
      <c r="J7" s="29" t="s">
        <v>1611</v>
      </c>
      <c r="K7" s="29" t="s">
        <v>1612</v>
      </c>
    </row>
    <row r="8" spans="1:11" x14ac:dyDescent="0.25">
      <c r="A8" s="27" t="s">
        <v>135</v>
      </c>
      <c r="B8" s="6"/>
      <c r="C8" s="6"/>
      <c r="D8" s="6"/>
      <c r="E8" s="6"/>
      <c r="F8" s="6"/>
      <c r="G8" s="6"/>
      <c r="H8" s="77">
        <v>4.6104989589499983</v>
      </c>
      <c r="I8" s="77">
        <v>4.7408266051200005</v>
      </c>
      <c r="J8" s="77">
        <v>4.4839827277267723</v>
      </c>
      <c r="K8" s="77">
        <v>4.7</v>
      </c>
    </row>
    <row r="9" spans="1:11" x14ac:dyDescent="0.25">
      <c r="A9" s="27" t="s">
        <v>136</v>
      </c>
      <c r="B9" s="6"/>
      <c r="C9" s="6"/>
      <c r="D9" s="6"/>
      <c r="E9" s="6"/>
      <c r="F9" s="6"/>
      <c r="G9" s="6"/>
      <c r="H9" s="77">
        <v>0</v>
      </c>
      <c r="I9" s="77">
        <v>0</v>
      </c>
      <c r="J9" s="77">
        <v>0</v>
      </c>
      <c r="K9" s="77">
        <v>0</v>
      </c>
    </row>
    <row r="10" spans="1:11" x14ac:dyDescent="0.25">
      <c r="A10" s="27" t="s">
        <v>66</v>
      </c>
      <c r="B10" s="6"/>
      <c r="C10" s="6"/>
      <c r="D10" s="6"/>
      <c r="E10" s="6"/>
      <c r="F10" s="6"/>
      <c r="G10" s="6"/>
      <c r="H10" s="77">
        <v>0.74325620000000003</v>
      </c>
      <c r="I10" s="77">
        <v>0.85266500000000001</v>
      </c>
      <c r="J10" s="77">
        <v>0.41709452191677399</v>
      </c>
      <c r="K10" s="77">
        <v>0.4</v>
      </c>
    </row>
    <row r="11" spans="1:11" x14ac:dyDescent="0.25">
      <c r="A11" s="27" t="s">
        <v>67</v>
      </c>
      <c r="B11" s="27" t="s">
        <v>10</v>
      </c>
      <c r="C11" s="27"/>
      <c r="D11" s="27"/>
      <c r="E11" s="27"/>
      <c r="F11" s="27"/>
      <c r="G11" s="27"/>
      <c r="H11" s="78">
        <v>0.19219279634821851</v>
      </c>
      <c r="I11" s="78">
        <v>0.21929772643235343</v>
      </c>
      <c r="J11" s="78">
        <v>0.10255863962989126</v>
      </c>
      <c r="K11" s="78">
        <v>0.10100000000000001</v>
      </c>
    </row>
    <row r="12" spans="1:11" x14ac:dyDescent="0.25">
      <c r="A12" s="31"/>
      <c r="B12" s="32" t="s">
        <v>137</v>
      </c>
      <c r="C12" s="32"/>
      <c r="D12" s="32"/>
      <c r="E12" s="32"/>
      <c r="F12" s="32"/>
      <c r="G12" s="32"/>
      <c r="H12" s="79">
        <v>0.08</v>
      </c>
      <c r="I12" s="79">
        <v>0.08</v>
      </c>
      <c r="J12" s="79">
        <v>0.08</v>
      </c>
      <c r="K12" s="79">
        <v>0.08</v>
      </c>
    </row>
    <row r="13" spans="1:11" x14ac:dyDescent="0.25">
      <c r="A13" s="27" t="s">
        <v>68</v>
      </c>
      <c r="B13" s="6"/>
      <c r="C13" s="6"/>
      <c r="D13" s="6"/>
      <c r="E13" s="6"/>
      <c r="F13" s="6"/>
      <c r="G13" s="6"/>
      <c r="H13" s="77">
        <v>3.867242758949998</v>
      </c>
      <c r="I13" s="77">
        <v>3.8881616051200001</v>
      </c>
      <c r="J13" s="77">
        <v>4.066888205809998</v>
      </c>
      <c r="K13" s="77">
        <v>4.2</v>
      </c>
    </row>
    <row r="14" spans="1:11" x14ac:dyDescent="0.25">
      <c r="A14" s="6"/>
      <c r="B14" s="27" t="s">
        <v>69</v>
      </c>
      <c r="C14" s="27"/>
      <c r="D14" s="27"/>
      <c r="E14" s="27"/>
      <c r="F14" s="27"/>
      <c r="G14" s="27"/>
      <c r="H14" s="81">
        <v>0</v>
      </c>
      <c r="I14" s="81">
        <v>0</v>
      </c>
      <c r="J14" s="81">
        <v>0</v>
      </c>
      <c r="K14" s="81">
        <v>0</v>
      </c>
    </row>
    <row r="15" spans="1:11" x14ac:dyDescent="0.25">
      <c r="A15" s="27" t="s">
        <v>192</v>
      </c>
      <c r="B15" s="6"/>
      <c r="C15" s="6"/>
      <c r="D15" s="6"/>
      <c r="E15" s="6"/>
      <c r="F15" s="6"/>
      <c r="G15" s="6"/>
      <c r="H15" s="77">
        <v>0</v>
      </c>
      <c r="I15" s="77">
        <v>0</v>
      </c>
      <c r="J15" s="77">
        <v>0</v>
      </c>
      <c r="K15" s="77">
        <v>0</v>
      </c>
    </row>
    <row r="16" spans="1:11" x14ac:dyDescent="0.25">
      <c r="A16" s="27" t="s">
        <v>193</v>
      </c>
      <c r="B16" s="6"/>
      <c r="C16" s="6"/>
      <c r="D16" s="6"/>
      <c r="E16" s="6"/>
      <c r="F16" s="6"/>
      <c r="G16" s="6"/>
      <c r="H16" s="77">
        <v>0</v>
      </c>
      <c r="I16" s="77">
        <v>0</v>
      </c>
      <c r="J16" s="77">
        <v>0</v>
      </c>
      <c r="K16" s="77">
        <v>0</v>
      </c>
    </row>
    <row r="17" spans="1:11" x14ac:dyDescent="0.25">
      <c r="A17" s="148" t="s">
        <v>70</v>
      </c>
      <c r="B17" s="149"/>
      <c r="C17" s="149"/>
      <c r="D17" s="149"/>
      <c r="E17" s="149"/>
      <c r="F17" s="6"/>
      <c r="G17" s="6"/>
      <c r="H17" s="77">
        <v>0</v>
      </c>
      <c r="I17" s="77">
        <v>0</v>
      </c>
      <c r="J17" s="77">
        <v>0</v>
      </c>
      <c r="K17" s="77">
        <v>0</v>
      </c>
    </row>
    <row r="18" spans="1:11" x14ac:dyDescent="0.25">
      <c r="A18" s="148" t="s">
        <v>138</v>
      </c>
      <c r="B18" s="149"/>
      <c r="C18" s="149"/>
      <c r="D18" s="149"/>
      <c r="E18" s="149"/>
      <c r="F18" s="97"/>
      <c r="G18" s="97"/>
      <c r="H18" s="178">
        <v>0</v>
      </c>
      <c r="I18" s="178">
        <v>0</v>
      </c>
      <c r="J18" s="178">
        <v>0</v>
      </c>
      <c r="K18" s="178">
        <v>0</v>
      </c>
    </row>
    <row r="19" spans="1:11" x14ac:dyDescent="0.25">
      <c r="A19" s="148" t="s">
        <v>333</v>
      </c>
      <c r="B19" s="149"/>
      <c r="C19" s="149"/>
      <c r="D19" s="149"/>
      <c r="E19" s="149"/>
      <c r="F19" s="97"/>
      <c r="G19" s="97"/>
      <c r="H19" s="178">
        <v>0.74325620000000003</v>
      </c>
      <c r="I19" s="178">
        <v>0.85266500000000001</v>
      </c>
      <c r="J19" s="178">
        <v>0.41709452191677399</v>
      </c>
      <c r="K19" s="178">
        <v>0.41756128063035186</v>
      </c>
    </row>
    <row r="20" spans="1:11" x14ac:dyDescent="0.25">
      <c r="A20" s="148" t="s">
        <v>334</v>
      </c>
      <c r="B20" s="149"/>
      <c r="C20" s="149"/>
      <c r="D20" s="149"/>
      <c r="E20" s="149"/>
      <c r="F20" s="97"/>
      <c r="G20" s="97"/>
      <c r="H20" s="178">
        <v>0.74325620000000003</v>
      </c>
      <c r="I20" s="178">
        <v>0.85266500000000001</v>
      </c>
      <c r="J20" s="178">
        <v>0.41709452191677399</v>
      </c>
      <c r="K20" s="178">
        <v>0.41756128063035186</v>
      </c>
    </row>
    <row r="21" spans="1:11" x14ac:dyDescent="0.25">
      <c r="A21" s="150"/>
      <c r="B21" s="149"/>
      <c r="C21" s="149"/>
      <c r="D21" s="149"/>
      <c r="E21" s="149"/>
      <c r="F21" s="97"/>
      <c r="G21" s="97"/>
      <c r="H21" s="178"/>
      <c r="I21" s="178"/>
      <c r="J21" s="178"/>
      <c r="K21" s="178"/>
    </row>
    <row r="22" spans="1:11" x14ac:dyDescent="0.25">
      <c r="A22" s="151" t="s">
        <v>349</v>
      </c>
      <c r="B22" s="152"/>
      <c r="C22" s="152"/>
      <c r="D22" s="152"/>
      <c r="E22" s="152"/>
      <c r="F22" s="98"/>
      <c r="G22" s="98"/>
      <c r="H22" s="282">
        <v>3.4855713619171828E-2</v>
      </c>
      <c r="I22" s="282">
        <v>3.1719490359415486E-2</v>
      </c>
      <c r="J22" s="282">
        <v>3.5344689371917232E-2</v>
      </c>
      <c r="K22" s="282">
        <v>0.15</v>
      </c>
    </row>
    <row r="23" spans="1:11" ht="7.5" customHeight="1" x14ac:dyDescent="0.25"/>
    <row r="24" spans="1:11" ht="18" x14ac:dyDescent="0.25">
      <c r="A24" s="7" t="s">
        <v>103</v>
      </c>
      <c r="B24" s="7"/>
      <c r="C24" s="7"/>
      <c r="D24" s="7"/>
      <c r="E24" s="7"/>
      <c r="F24" s="7"/>
      <c r="G24" s="7"/>
      <c r="H24" s="7"/>
      <c r="I24" s="7"/>
      <c r="J24" s="7"/>
      <c r="K24" s="7"/>
    </row>
    <row r="25" spans="1:11" ht="5.25" customHeight="1" x14ac:dyDescent="0.25">
      <c r="A25" s="25"/>
      <c r="B25" s="25"/>
      <c r="C25" s="270"/>
      <c r="D25" s="270"/>
      <c r="E25" s="270"/>
      <c r="F25" s="25"/>
      <c r="G25" s="25"/>
      <c r="H25" s="25"/>
      <c r="I25" s="25"/>
      <c r="J25" s="25"/>
      <c r="K25" s="25"/>
    </row>
    <row r="26" spans="1:11" x14ac:dyDescent="0.25">
      <c r="A26" s="30" t="s">
        <v>65</v>
      </c>
      <c r="B26" s="29"/>
      <c r="C26" s="29"/>
      <c r="D26" s="29"/>
      <c r="E26" s="29"/>
      <c r="F26" s="29"/>
      <c r="G26" s="29"/>
      <c r="H26" s="29" t="str">
        <f>+H7</f>
        <v>Q3 2019</v>
      </c>
      <c r="I26" s="29" t="str">
        <f t="shared" ref="I26:K26" si="0">+I7</f>
        <v>Q2 2019</v>
      </c>
      <c r="J26" s="29" t="str">
        <f t="shared" si="0"/>
        <v>Q1 2019</v>
      </c>
      <c r="K26" s="29" t="str">
        <f t="shared" si="0"/>
        <v>Q4 2018</v>
      </c>
    </row>
    <row r="27" spans="1:11" x14ac:dyDescent="0.25">
      <c r="A27" s="27" t="s">
        <v>68</v>
      </c>
      <c r="B27" s="6"/>
      <c r="C27" s="6"/>
      <c r="D27" s="6"/>
      <c r="E27" s="6"/>
      <c r="F27" s="6"/>
      <c r="G27" s="6"/>
      <c r="H27" s="293">
        <v>3.867242758949998</v>
      </c>
      <c r="I27" s="293">
        <v>3.8881616051200001</v>
      </c>
      <c r="J27" s="293">
        <v>4.066888205809998</v>
      </c>
      <c r="K27" s="293">
        <v>4.2</v>
      </c>
    </row>
    <row r="28" spans="1:11" x14ac:dyDescent="0.25">
      <c r="A28" s="27" t="s">
        <v>139</v>
      </c>
      <c r="B28" s="6"/>
      <c r="C28" s="6"/>
      <c r="D28" s="6"/>
      <c r="E28" s="6"/>
      <c r="F28" s="6"/>
      <c r="G28" s="6"/>
      <c r="H28" s="294">
        <v>5.808600139767</v>
      </c>
      <c r="I28" s="294">
        <v>5.5897101117001444</v>
      </c>
      <c r="J28" s="294">
        <v>5.448887468594358</v>
      </c>
      <c r="K28" s="294">
        <v>5.5044124671624237</v>
      </c>
    </row>
    <row r="29" spans="1:11" x14ac:dyDescent="0.25">
      <c r="A29" s="148" t="s">
        <v>72</v>
      </c>
      <c r="B29" s="148" t="s">
        <v>73</v>
      </c>
      <c r="C29" s="148"/>
      <c r="D29" s="148"/>
      <c r="E29" s="148"/>
      <c r="F29" s="148"/>
      <c r="G29" s="148"/>
      <c r="H29" s="179">
        <v>0</v>
      </c>
      <c r="I29" s="179">
        <v>0</v>
      </c>
      <c r="J29" s="179">
        <v>0</v>
      </c>
      <c r="K29" s="179">
        <v>0</v>
      </c>
    </row>
    <row r="30" spans="1:11" x14ac:dyDescent="0.25">
      <c r="A30" s="149"/>
      <c r="B30" s="148" t="s">
        <v>191</v>
      </c>
      <c r="C30" s="148"/>
      <c r="D30" s="148"/>
      <c r="E30" s="148"/>
      <c r="F30" s="148"/>
      <c r="G30" s="148"/>
      <c r="H30" s="180">
        <v>0</v>
      </c>
      <c r="I30" s="180">
        <v>4.7856607502592797E-5</v>
      </c>
      <c r="J30" s="180">
        <v>7.7450115727014435E-2</v>
      </c>
      <c r="K30" s="180">
        <v>0</v>
      </c>
    </row>
    <row r="31" spans="1:11" x14ac:dyDescent="0.25">
      <c r="A31" s="149"/>
      <c r="B31" s="148" t="s">
        <v>190</v>
      </c>
      <c r="C31" s="148"/>
      <c r="D31" s="148"/>
      <c r="E31" s="148"/>
      <c r="F31" s="148"/>
      <c r="G31" s="148"/>
      <c r="H31" s="181"/>
      <c r="I31" s="181"/>
      <c r="J31" s="181"/>
      <c r="K31" s="181"/>
    </row>
    <row r="32" spans="1:11" x14ac:dyDescent="0.25">
      <c r="A32" s="149"/>
      <c r="B32" s="148" t="s">
        <v>339</v>
      </c>
      <c r="C32" s="148"/>
      <c r="D32" s="148"/>
      <c r="E32" s="148"/>
      <c r="F32" s="148"/>
      <c r="G32" s="148"/>
      <c r="H32" s="181">
        <v>6.1050734332828804E-4</v>
      </c>
      <c r="I32" s="181">
        <v>8.3668092164441998E-4</v>
      </c>
      <c r="J32" s="181">
        <v>0</v>
      </c>
      <c r="K32" s="181">
        <v>9.2636255333810008E-2</v>
      </c>
    </row>
    <row r="33" spans="1:11" x14ac:dyDescent="0.25">
      <c r="A33" s="149"/>
      <c r="B33" s="148" t="s">
        <v>340</v>
      </c>
      <c r="C33" s="148"/>
      <c r="D33" s="148"/>
      <c r="E33" s="148"/>
      <c r="F33" s="148"/>
      <c r="G33" s="148"/>
      <c r="H33" s="181">
        <v>9.6366655337247736E-3</v>
      </c>
      <c r="I33" s="181">
        <v>3.6362688562856552E-4</v>
      </c>
      <c r="J33" s="181">
        <v>1.2645252398988975E-3</v>
      </c>
      <c r="K33" s="181">
        <v>0</v>
      </c>
    </row>
    <row r="34" spans="1:11" x14ac:dyDescent="0.25">
      <c r="A34" s="149"/>
      <c r="B34" s="148" t="s">
        <v>341</v>
      </c>
      <c r="C34" s="148"/>
      <c r="D34" s="148"/>
      <c r="E34" s="148"/>
      <c r="F34" s="148"/>
      <c r="G34" s="148"/>
      <c r="H34" s="181">
        <v>3.381660417172137E-3</v>
      </c>
      <c r="I34" s="181">
        <v>1.4420584254759587E-2</v>
      </c>
      <c r="J34" s="181">
        <v>1.4469375844752322E-2</v>
      </c>
      <c r="K34" s="181">
        <v>1.8223220179999998E-3</v>
      </c>
    </row>
    <row r="35" spans="1:11" x14ac:dyDescent="0.25">
      <c r="A35" s="149"/>
      <c r="B35" s="148" t="s">
        <v>342</v>
      </c>
      <c r="C35" s="148"/>
      <c r="D35" s="148"/>
      <c r="E35" s="148"/>
      <c r="F35" s="148"/>
      <c r="G35" s="148"/>
      <c r="H35" s="181">
        <v>3.1690067128084861E-3</v>
      </c>
      <c r="I35" s="181">
        <v>5.2072705875935807E-4</v>
      </c>
      <c r="J35" s="181">
        <v>4.5305520902362718E-3</v>
      </c>
      <c r="K35" s="181">
        <v>2.0010322719839997E-2</v>
      </c>
    </row>
    <row r="36" spans="1:11" x14ac:dyDescent="0.25">
      <c r="A36" s="149"/>
      <c r="B36" s="148" t="s">
        <v>74</v>
      </c>
      <c r="C36" s="148"/>
      <c r="D36" s="148"/>
      <c r="E36" s="148"/>
      <c r="F36" s="148"/>
      <c r="G36" s="148"/>
      <c r="H36" s="180">
        <v>0.34734825780983047</v>
      </c>
      <c r="I36" s="180">
        <v>0.23473139562062328</v>
      </c>
      <c r="J36" s="180">
        <v>5.3866855633151925E-2</v>
      </c>
      <c r="K36" s="180">
        <v>7.5095286455984997E-2</v>
      </c>
    </row>
    <row r="37" spans="1:11" x14ac:dyDescent="0.25">
      <c r="A37" s="149"/>
      <c r="B37" s="148" t="s">
        <v>75</v>
      </c>
      <c r="C37" s="148"/>
      <c r="D37" s="148"/>
      <c r="E37" s="148"/>
      <c r="F37" s="148"/>
      <c r="G37" s="148"/>
      <c r="H37" s="180">
        <v>0.15631378948353403</v>
      </c>
      <c r="I37" s="180">
        <v>0.29014411147178443</v>
      </c>
      <c r="J37" s="180">
        <v>0.50298418479546325</v>
      </c>
      <c r="K37" s="180">
        <v>0.5381112593137195</v>
      </c>
    </row>
    <row r="38" spans="1:11" x14ac:dyDescent="0.25">
      <c r="A38" s="149"/>
      <c r="B38" s="148" t="s">
        <v>76</v>
      </c>
      <c r="C38" s="148"/>
      <c r="D38" s="148"/>
      <c r="E38" s="148"/>
      <c r="F38" s="148"/>
      <c r="G38" s="148"/>
      <c r="H38" s="180">
        <v>5.2881402524666017</v>
      </c>
      <c r="I38" s="180">
        <v>5.0486451288794418</v>
      </c>
      <c r="J38" s="180">
        <v>4.7943218592638406</v>
      </c>
      <c r="K38" s="180">
        <v>4.7767370213210691</v>
      </c>
    </row>
    <row r="39" spans="1:11" x14ac:dyDescent="0.25">
      <c r="A39" s="148" t="s">
        <v>77</v>
      </c>
      <c r="B39" s="148" t="s">
        <v>336</v>
      </c>
      <c r="C39" s="148"/>
      <c r="D39" s="148"/>
      <c r="E39" s="148"/>
      <c r="F39" s="148"/>
      <c r="G39" s="148"/>
      <c r="H39" s="182">
        <v>3.9479566082749259E-2</v>
      </c>
      <c r="I39" s="182">
        <v>3.9278578032583243E-2</v>
      </c>
      <c r="J39" s="182">
        <v>5.7297567926037726E-2</v>
      </c>
      <c r="K39" s="182">
        <v>1.4755963599121629E-2</v>
      </c>
    </row>
    <row r="40" spans="1:11" x14ac:dyDescent="0.25">
      <c r="A40" s="149"/>
      <c r="B40" s="148" t="s">
        <v>337</v>
      </c>
      <c r="C40" s="148"/>
      <c r="D40" s="148"/>
      <c r="E40" s="148"/>
      <c r="F40" s="148"/>
      <c r="G40" s="148"/>
      <c r="H40" s="182">
        <v>7.2119635009860558E-2</v>
      </c>
      <c r="I40" s="182">
        <v>7.7058149762978506E-2</v>
      </c>
      <c r="J40" s="182">
        <v>8.0910965750154482E-2</v>
      </c>
      <c r="K40" s="182">
        <v>7.8E-2</v>
      </c>
    </row>
    <row r="41" spans="1:11" x14ac:dyDescent="0.25">
      <c r="A41" s="149"/>
      <c r="B41" s="148" t="s">
        <v>78</v>
      </c>
      <c r="C41" s="148"/>
      <c r="D41" s="148"/>
      <c r="E41" s="148"/>
      <c r="F41" s="148"/>
      <c r="G41" s="148"/>
      <c r="H41" s="183">
        <v>0.88840079890739021</v>
      </c>
      <c r="I41" s="183">
        <v>0.8836632722044383</v>
      </c>
      <c r="J41" s="183">
        <v>0.86179146632380788</v>
      </c>
      <c r="K41" s="183">
        <v>0.90700000000000003</v>
      </c>
    </row>
    <row r="42" spans="1:11" x14ac:dyDescent="0.25">
      <c r="A42" s="148" t="s">
        <v>79</v>
      </c>
      <c r="B42" s="148" t="s">
        <v>140</v>
      </c>
      <c r="C42" s="148"/>
      <c r="D42" s="148"/>
      <c r="E42" s="148"/>
      <c r="F42" s="148"/>
      <c r="G42" s="148"/>
      <c r="H42" s="182">
        <v>1</v>
      </c>
      <c r="I42" s="182">
        <v>1</v>
      </c>
      <c r="J42" s="182">
        <v>1</v>
      </c>
      <c r="K42" s="182">
        <v>1</v>
      </c>
    </row>
    <row r="43" spans="1:11" x14ac:dyDescent="0.25">
      <c r="A43" s="149"/>
      <c r="B43" s="148" t="s">
        <v>141</v>
      </c>
      <c r="C43" s="148"/>
      <c r="D43" s="148"/>
      <c r="E43" s="148"/>
      <c r="F43" s="148"/>
      <c r="G43" s="148"/>
      <c r="H43" s="182">
        <v>0</v>
      </c>
      <c r="I43" s="182">
        <v>0</v>
      </c>
      <c r="J43" s="182">
        <v>0</v>
      </c>
      <c r="K43" s="182">
        <v>0</v>
      </c>
    </row>
    <row r="44" spans="1:11" x14ac:dyDescent="0.25">
      <c r="A44" s="149"/>
      <c r="B44" s="148" t="s">
        <v>80</v>
      </c>
      <c r="C44" s="148"/>
      <c r="D44" s="148"/>
      <c r="E44" s="148"/>
      <c r="F44" s="148"/>
      <c r="G44" s="148"/>
      <c r="H44" s="182">
        <v>0</v>
      </c>
      <c r="I44" s="182">
        <v>0</v>
      </c>
      <c r="J44" s="182">
        <v>0</v>
      </c>
      <c r="K44" s="182">
        <v>0</v>
      </c>
    </row>
    <row r="45" spans="1:11" x14ac:dyDescent="0.25">
      <c r="A45" s="148" t="s">
        <v>81</v>
      </c>
      <c r="B45" s="148" t="s">
        <v>82</v>
      </c>
      <c r="C45" s="148"/>
      <c r="D45" s="148"/>
      <c r="E45" s="148"/>
      <c r="F45" s="148"/>
      <c r="G45" s="148"/>
      <c r="H45" s="179">
        <v>5.8086001397670017</v>
      </c>
      <c r="I45" s="179">
        <v>5.5897101117001435</v>
      </c>
      <c r="J45" s="179">
        <v>5.4488874685943598</v>
      </c>
      <c r="K45" s="179">
        <v>5.5044124671624219</v>
      </c>
    </row>
    <row r="46" spans="1:11" x14ac:dyDescent="0.25">
      <c r="A46" s="149"/>
      <c r="B46" s="148" t="s">
        <v>83</v>
      </c>
      <c r="C46" s="148"/>
      <c r="D46" s="148"/>
      <c r="E46" s="148"/>
      <c r="F46" s="148"/>
      <c r="G46" s="148"/>
      <c r="H46" s="179">
        <v>0</v>
      </c>
      <c r="I46" s="179">
        <v>0</v>
      </c>
      <c r="J46" s="179">
        <v>0</v>
      </c>
      <c r="K46" s="179">
        <v>0</v>
      </c>
    </row>
    <row r="47" spans="1:11" x14ac:dyDescent="0.25">
      <c r="A47" s="149"/>
      <c r="B47" s="148" t="s">
        <v>84</v>
      </c>
      <c r="C47" s="148"/>
      <c r="D47" s="148"/>
      <c r="E47" s="148"/>
      <c r="F47" s="148"/>
      <c r="G47" s="148"/>
      <c r="H47" s="184">
        <v>0</v>
      </c>
      <c r="I47" s="184">
        <v>0</v>
      </c>
      <c r="J47" s="184">
        <v>0</v>
      </c>
      <c r="K47" s="184">
        <v>0</v>
      </c>
    </row>
    <row r="48" spans="1:11" x14ac:dyDescent="0.25">
      <c r="A48" s="149"/>
      <c r="B48" s="148" t="s">
        <v>85</v>
      </c>
      <c r="C48" s="148"/>
      <c r="D48" s="148"/>
      <c r="E48" s="148"/>
      <c r="F48" s="148"/>
      <c r="G48" s="148"/>
      <c r="H48" s="184">
        <v>0</v>
      </c>
      <c r="I48" s="184">
        <v>0</v>
      </c>
      <c r="J48" s="184">
        <v>0</v>
      </c>
      <c r="K48" s="184">
        <v>0</v>
      </c>
    </row>
    <row r="49" spans="1:11" x14ac:dyDescent="0.25">
      <c r="A49" s="149"/>
      <c r="B49" s="148" t="s">
        <v>86</v>
      </c>
      <c r="C49" s="148"/>
      <c r="D49" s="148"/>
      <c r="E49" s="148"/>
      <c r="F49" s="148"/>
      <c r="G49" s="148"/>
      <c r="H49" s="184">
        <v>0</v>
      </c>
      <c r="I49" s="184">
        <v>0</v>
      </c>
      <c r="J49" s="184">
        <v>0</v>
      </c>
      <c r="K49" s="184">
        <v>0</v>
      </c>
    </row>
    <row r="50" spans="1:11" x14ac:dyDescent="0.25">
      <c r="A50" s="149"/>
      <c r="B50" s="148" t="s">
        <v>251</v>
      </c>
      <c r="C50" s="148"/>
      <c r="D50" s="148"/>
      <c r="E50" s="148"/>
      <c r="F50" s="148"/>
      <c r="G50" s="148"/>
      <c r="H50" s="184">
        <v>0</v>
      </c>
      <c r="I50" s="184">
        <v>0</v>
      </c>
      <c r="J50" s="184">
        <v>0</v>
      </c>
      <c r="K50" s="184">
        <v>0</v>
      </c>
    </row>
    <row r="51" spans="1:11" x14ac:dyDescent="0.25">
      <c r="A51" s="149"/>
      <c r="B51" s="148" t="s">
        <v>9</v>
      </c>
      <c r="C51" s="148"/>
      <c r="D51" s="148"/>
      <c r="E51" s="148"/>
      <c r="F51" s="148"/>
      <c r="G51" s="148"/>
      <c r="H51" s="184">
        <v>0</v>
      </c>
      <c r="I51" s="184">
        <v>0</v>
      </c>
      <c r="J51" s="184">
        <v>0</v>
      </c>
      <c r="K51" s="184">
        <v>0</v>
      </c>
    </row>
    <row r="52" spans="1:11" x14ac:dyDescent="0.25">
      <c r="A52" s="148" t="s">
        <v>87</v>
      </c>
      <c r="B52" s="149"/>
      <c r="C52" s="149"/>
      <c r="D52" s="149"/>
      <c r="E52" s="149"/>
      <c r="F52" s="149"/>
      <c r="G52" s="149"/>
      <c r="H52" s="83">
        <v>1</v>
      </c>
      <c r="I52" s="83">
        <v>1</v>
      </c>
      <c r="J52" s="83">
        <v>1</v>
      </c>
      <c r="K52" s="83">
        <v>1</v>
      </c>
    </row>
    <row r="53" spans="1:11" x14ac:dyDescent="0.25">
      <c r="A53" s="148" t="s">
        <v>88</v>
      </c>
      <c r="B53" s="149"/>
      <c r="C53" s="149"/>
      <c r="D53" s="149"/>
      <c r="E53" s="149"/>
      <c r="F53" s="149"/>
      <c r="G53" s="149"/>
      <c r="H53" s="83">
        <v>1</v>
      </c>
      <c r="I53" s="83">
        <v>1</v>
      </c>
      <c r="J53" s="83">
        <v>1</v>
      </c>
      <c r="K53" s="83">
        <v>1</v>
      </c>
    </row>
    <row r="54" spans="1:11" x14ac:dyDescent="0.25">
      <c r="A54" s="148" t="s">
        <v>89</v>
      </c>
      <c r="B54" s="149"/>
      <c r="C54" s="149"/>
      <c r="D54" s="149"/>
      <c r="E54" s="149"/>
      <c r="F54" s="149"/>
      <c r="G54" s="149"/>
      <c r="H54" s="83">
        <v>1</v>
      </c>
      <c r="I54" s="83">
        <v>1</v>
      </c>
      <c r="J54" s="83">
        <v>1</v>
      </c>
      <c r="K54" s="83">
        <v>1</v>
      </c>
    </row>
    <row r="55" spans="1:11" x14ac:dyDescent="0.25">
      <c r="A55" s="148" t="s">
        <v>90</v>
      </c>
      <c r="B55" s="148" t="s">
        <v>91</v>
      </c>
      <c r="C55" s="148"/>
      <c r="D55" s="148"/>
      <c r="E55" s="148"/>
      <c r="F55" s="148"/>
      <c r="G55" s="148"/>
      <c r="H55" s="36" t="s">
        <v>352</v>
      </c>
      <c r="I55" s="36" t="s">
        <v>352</v>
      </c>
      <c r="J55" s="36" t="s">
        <v>352</v>
      </c>
      <c r="K55" s="36" t="s">
        <v>352</v>
      </c>
    </row>
    <row r="56" spans="1:11" x14ac:dyDescent="0.25">
      <c r="A56" s="149"/>
      <c r="B56" s="148" t="s">
        <v>92</v>
      </c>
      <c r="C56" s="148"/>
      <c r="D56" s="148"/>
      <c r="E56" s="148"/>
      <c r="F56" s="148"/>
      <c r="G56" s="148"/>
      <c r="H56" s="36" t="s">
        <v>384</v>
      </c>
      <c r="I56" s="36" t="s">
        <v>384</v>
      </c>
      <c r="J56" s="36" t="s">
        <v>384</v>
      </c>
      <c r="K56" s="36" t="s">
        <v>384</v>
      </c>
    </row>
    <row r="57" spans="1:11" x14ac:dyDescent="0.25">
      <c r="A57" s="6"/>
      <c r="B57" s="27" t="s">
        <v>93</v>
      </c>
      <c r="C57" s="27"/>
      <c r="D57" s="27"/>
      <c r="E57" s="27"/>
      <c r="F57" s="27"/>
      <c r="G57" s="27"/>
      <c r="H57" s="36" t="s">
        <v>352</v>
      </c>
      <c r="I57" s="36" t="s">
        <v>352</v>
      </c>
      <c r="J57" s="36" t="s">
        <v>352</v>
      </c>
      <c r="K57" s="36" t="s">
        <v>352</v>
      </c>
    </row>
    <row r="58" spans="1:11" x14ac:dyDescent="0.25">
      <c r="A58" s="6"/>
      <c r="B58" s="27"/>
      <c r="C58" s="27"/>
      <c r="D58" s="27"/>
      <c r="E58" s="27"/>
      <c r="F58" s="27"/>
      <c r="G58" s="27"/>
      <c r="H58" s="36"/>
      <c r="I58" s="37"/>
      <c r="J58" s="37"/>
      <c r="K58" s="36"/>
    </row>
    <row r="59" spans="1:11" ht="18" x14ac:dyDescent="0.25">
      <c r="A59" s="435" t="s">
        <v>381</v>
      </c>
      <c r="B59" s="435"/>
      <c r="C59" s="435"/>
      <c r="D59" s="272"/>
      <c r="E59" s="272"/>
      <c r="F59" s="272"/>
      <c r="G59" s="272"/>
      <c r="H59" s="272"/>
      <c r="I59" s="27"/>
      <c r="J59" s="27"/>
      <c r="K59" s="36"/>
    </row>
    <row r="60" spans="1:11" ht="18" x14ac:dyDescent="0.25">
      <c r="A60" s="40"/>
      <c r="B60" s="40"/>
      <c r="C60" s="40"/>
      <c r="D60" s="40"/>
      <c r="E60" s="40"/>
      <c r="F60" s="40"/>
      <c r="G60" s="40"/>
      <c r="H60" s="40"/>
      <c r="I60" s="40"/>
      <c r="J60" s="40"/>
      <c r="K60" s="40"/>
    </row>
    <row r="61" spans="1:11" x14ac:dyDescent="0.25">
      <c r="A61" s="105" t="s">
        <v>382</v>
      </c>
      <c r="B61" s="46"/>
      <c r="C61" s="46"/>
      <c r="D61" s="46"/>
      <c r="E61" s="46"/>
      <c r="F61" s="46"/>
      <c r="G61" s="46"/>
      <c r="H61" s="46"/>
      <c r="I61" s="46"/>
      <c r="J61" s="46"/>
      <c r="K61" s="46"/>
    </row>
    <row r="62" spans="1:11" x14ac:dyDescent="0.25">
      <c r="A62" s="273" t="s">
        <v>383</v>
      </c>
      <c r="B62" s="274" t="s">
        <v>384</v>
      </c>
      <c r="C62" s="274" t="s">
        <v>385</v>
      </c>
      <c r="D62" s="274" t="s">
        <v>386</v>
      </c>
      <c r="E62" s="274" t="s">
        <v>387</v>
      </c>
      <c r="F62" s="274" t="s">
        <v>388</v>
      </c>
      <c r="G62" s="274" t="s">
        <v>389</v>
      </c>
      <c r="H62" s="274" t="s">
        <v>390</v>
      </c>
      <c r="I62" s="274" t="s">
        <v>391</v>
      </c>
      <c r="J62" s="274" t="s">
        <v>392</v>
      </c>
      <c r="K62" s="274" t="s">
        <v>393</v>
      </c>
    </row>
    <row r="63" spans="1:11" x14ac:dyDescent="0.25">
      <c r="A63" s="274" t="s">
        <v>394</v>
      </c>
      <c r="B63" s="295">
        <v>0.74325620000000003</v>
      </c>
      <c r="C63" s="295">
        <v>0</v>
      </c>
      <c r="D63" s="295">
        <v>0</v>
      </c>
      <c r="E63" s="295">
        <v>0</v>
      </c>
      <c r="F63" s="295">
        <v>0</v>
      </c>
      <c r="G63" s="295">
        <v>0</v>
      </c>
      <c r="H63" s="295">
        <v>0</v>
      </c>
      <c r="I63" s="295">
        <v>0</v>
      </c>
      <c r="J63" s="295">
        <v>0</v>
      </c>
      <c r="K63" s="295">
        <v>0</v>
      </c>
    </row>
    <row r="64" spans="1:11" x14ac:dyDescent="0.25">
      <c r="A64" s="274" t="s">
        <v>395</v>
      </c>
      <c r="B64" s="295">
        <v>0.54325619999999997</v>
      </c>
      <c r="C64" s="295">
        <v>0</v>
      </c>
      <c r="D64" s="295">
        <v>0</v>
      </c>
      <c r="E64" s="295">
        <v>0</v>
      </c>
      <c r="F64" s="295">
        <v>0</v>
      </c>
      <c r="G64" s="295">
        <v>0</v>
      </c>
      <c r="H64" s="295">
        <v>0</v>
      </c>
      <c r="I64" s="295">
        <v>0</v>
      </c>
      <c r="J64" s="295">
        <v>0</v>
      </c>
      <c r="K64" s="295">
        <v>0</v>
      </c>
    </row>
    <row r="65" spans="1:11" s="38" customFormat="1" x14ac:dyDescent="0.25">
      <c r="A65" s="274" t="s">
        <v>396</v>
      </c>
      <c r="B65" s="295">
        <v>0.2</v>
      </c>
      <c r="C65" s="295">
        <v>0</v>
      </c>
      <c r="D65" s="295">
        <v>0</v>
      </c>
      <c r="E65" s="295">
        <v>0</v>
      </c>
      <c r="F65" s="295">
        <v>0</v>
      </c>
      <c r="G65" s="295">
        <v>0</v>
      </c>
      <c r="H65" s="295">
        <v>0</v>
      </c>
      <c r="I65" s="295">
        <v>0</v>
      </c>
      <c r="J65" s="295">
        <v>0</v>
      </c>
      <c r="K65" s="295">
        <v>0</v>
      </c>
    </row>
    <row r="66" spans="1:11" x14ac:dyDescent="0.25">
      <c r="A66" s="274" t="s">
        <v>397</v>
      </c>
      <c r="B66" s="295">
        <v>0</v>
      </c>
      <c r="C66" s="295">
        <v>0</v>
      </c>
      <c r="D66" s="295">
        <v>0</v>
      </c>
      <c r="E66" s="295">
        <v>0</v>
      </c>
      <c r="F66" s="295">
        <v>0</v>
      </c>
      <c r="G66" s="295">
        <v>0</v>
      </c>
      <c r="H66" s="295">
        <v>0</v>
      </c>
      <c r="I66" s="295">
        <v>0</v>
      </c>
      <c r="J66" s="295">
        <v>0</v>
      </c>
      <c r="K66" s="295">
        <v>0</v>
      </c>
    </row>
    <row r="67" spans="1:11" x14ac:dyDescent="0.25">
      <c r="A67" s="274" t="s">
        <v>10</v>
      </c>
      <c r="B67" s="295">
        <v>0.74325620000000003</v>
      </c>
      <c r="C67" s="295">
        <v>0</v>
      </c>
      <c r="D67" s="295">
        <v>0</v>
      </c>
      <c r="E67" s="295">
        <v>0</v>
      </c>
      <c r="F67" s="295">
        <v>0</v>
      </c>
      <c r="G67" s="295">
        <v>0</v>
      </c>
      <c r="H67" s="295">
        <v>0</v>
      </c>
      <c r="I67" s="295">
        <v>0</v>
      </c>
      <c r="J67" s="295">
        <v>0</v>
      </c>
      <c r="K67" s="295">
        <v>0</v>
      </c>
    </row>
    <row r="68" spans="1:11" x14ac:dyDescent="0.25">
      <c r="A68" s="46"/>
      <c r="B68" s="59"/>
      <c r="C68" s="46"/>
      <c r="D68" s="46"/>
      <c r="E68" s="46"/>
      <c r="F68" s="46"/>
      <c r="G68" s="46"/>
      <c r="H68" s="46"/>
      <c r="I68" s="46"/>
      <c r="J68" s="46"/>
      <c r="K68" s="46"/>
    </row>
    <row r="69" spans="1:11" x14ac:dyDescent="0.25">
      <c r="A69" s="105" t="s">
        <v>398</v>
      </c>
      <c r="B69" s="46"/>
      <c r="C69" s="46"/>
      <c r="D69" s="46"/>
      <c r="E69" s="46"/>
      <c r="F69" s="46"/>
      <c r="G69" s="46"/>
      <c r="H69" s="46"/>
      <c r="I69" s="46"/>
      <c r="J69" s="46"/>
      <c r="K69" s="46"/>
    </row>
    <row r="70" spans="1:11" x14ac:dyDescent="0.25">
      <c r="A70" s="273" t="s">
        <v>399</v>
      </c>
      <c r="B70" s="274" t="s">
        <v>384</v>
      </c>
      <c r="C70" s="274" t="s">
        <v>385</v>
      </c>
      <c r="D70" s="274" t="s">
        <v>386</v>
      </c>
      <c r="E70" s="274" t="s">
        <v>387</v>
      </c>
      <c r="F70" s="274" t="s">
        <v>388</v>
      </c>
      <c r="G70" s="274" t="s">
        <v>389</v>
      </c>
      <c r="H70" s="274" t="s">
        <v>390</v>
      </c>
      <c r="I70" s="274" t="s">
        <v>391</v>
      </c>
      <c r="J70" s="274" t="s">
        <v>392</v>
      </c>
      <c r="K70" s="274" t="s">
        <v>393</v>
      </c>
    </row>
    <row r="71" spans="1:11" x14ac:dyDescent="0.25">
      <c r="A71" s="274" t="s">
        <v>400</v>
      </c>
      <c r="B71" s="295">
        <v>0</v>
      </c>
      <c r="C71" s="295">
        <v>0</v>
      </c>
      <c r="D71" s="295">
        <v>0</v>
      </c>
      <c r="E71" s="295">
        <v>0</v>
      </c>
      <c r="F71" s="295">
        <v>0</v>
      </c>
      <c r="G71" s="295">
        <v>0</v>
      </c>
      <c r="H71" s="295">
        <v>0</v>
      </c>
      <c r="I71" s="295">
        <v>0</v>
      </c>
      <c r="J71" s="295">
        <v>0</v>
      </c>
      <c r="K71" s="295">
        <v>0</v>
      </c>
    </row>
    <row r="72" spans="1:11" x14ac:dyDescent="0.25">
      <c r="A72" s="274" t="s">
        <v>401</v>
      </c>
      <c r="B72" s="295">
        <v>0</v>
      </c>
      <c r="C72" s="295">
        <v>0</v>
      </c>
      <c r="D72" s="295">
        <v>0</v>
      </c>
      <c r="E72" s="295">
        <v>0</v>
      </c>
      <c r="F72" s="295">
        <v>0</v>
      </c>
      <c r="G72" s="295">
        <v>0</v>
      </c>
      <c r="H72" s="295">
        <v>0</v>
      </c>
      <c r="I72" s="295">
        <v>0</v>
      </c>
      <c r="J72" s="295">
        <v>0</v>
      </c>
      <c r="K72" s="295">
        <v>0</v>
      </c>
    </row>
    <row r="73" spans="1:11" x14ac:dyDescent="0.25">
      <c r="A73" s="274" t="s">
        <v>402</v>
      </c>
      <c r="B73" s="295">
        <v>0.74325620000000003</v>
      </c>
      <c r="C73" s="295">
        <v>0</v>
      </c>
      <c r="D73" s="295">
        <v>0</v>
      </c>
      <c r="E73" s="295">
        <v>0</v>
      </c>
      <c r="F73" s="295">
        <v>0</v>
      </c>
      <c r="G73" s="295">
        <v>0</v>
      </c>
      <c r="H73" s="295">
        <v>0</v>
      </c>
      <c r="I73" s="295">
        <v>0</v>
      </c>
      <c r="J73" s="295">
        <v>0</v>
      </c>
      <c r="K73" s="295">
        <v>0</v>
      </c>
    </row>
    <row r="74" spans="1:11" x14ac:dyDescent="0.25">
      <c r="A74" s="275" t="s">
        <v>403</v>
      </c>
      <c r="B74" s="295">
        <v>0</v>
      </c>
      <c r="C74" s="295">
        <v>0</v>
      </c>
      <c r="D74" s="295">
        <v>0</v>
      </c>
      <c r="E74" s="295">
        <v>0</v>
      </c>
      <c r="F74" s="295">
        <v>0</v>
      </c>
      <c r="G74" s="295">
        <v>0</v>
      </c>
      <c r="H74" s="295">
        <v>0</v>
      </c>
      <c r="I74" s="295">
        <v>0</v>
      </c>
      <c r="J74" s="295">
        <v>0</v>
      </c>
      <c r="K74" s="295">
        <v>0</v>
      </c>
    </row>
    <row r="75" spans="1:11" x14ac:dyDescent="0.25">
      <c r="A75" s="275" t="s">
        <v>421</v>
      </c>
      <c r="B75" s="295">
        <v>0</v>
      </c>
      <c r="C75" s="295">
        <v>0</v>
      </c>
      <c r="D75" s="295">
        <v>0</v>
      </c>
      <c r="E75" s="295">
        <v>0</v>
      </c>
      <c r="F75" s="295">
        <v>0</v>
      </c>
      <c r="G75" s="295">
        <v>0</v>
      </c>
      <c r="H75" s="295">
        <v>0</v>
      </c>
      <c r="I75" s="295">
        <v>0</v>
      </c>
      <c r="J75" s="295">
        <v>0</v>
      </c>
      <c r="K75" s="295">
        <v>0</v>
      </c>
    </row>
    <row r="76" spans="1:11" x14ac:dyDescent="0.25">
      <c r="A76" s="274" t="s">
        <v>10</v>
      </c>
      <c r="B76" s="295">
        <v>0.74325620000000003</v>
      </c>
      <c r="C76" s="295">
        <v>0</v>
      </c>
      <c r="D76" s="295">
        <v>0</v>
      </c>
      <c r="E76" s="295">
        <v>0</v>
      </c>
      <c r="F76" s="295">
        <v>0</v>
      </c>
      <c r="G76" s="295">
        <v>0</v>
      </c>
      <c r="H76" s="295">
        <v>0</v>
      </c>
      <c r="I76" s="295">
        <v>0</v>
      </c>
      <c r="J76" s="295">
        <v>0</v>
      </c>
      <c r="K76" s="295">
        <v>0</v>
      </c>
    </row>
    <row r="77" spans="1:11" x14ac:dyDescent="0.25">
      <c r="A77" s="45"/>
      <c r="B77" s="276"/>
      <c r="C77" s="45"/>
      <c r="D77" s="45"/>
      <c r="E77" s="45"/>
      <c r="F77" s="45"/>
      <c r="G77" s="45"/>
      <c r="H77" s="45"/>
      <c r="I77" s="45"/>
      <c r="J77" s="45"/>
      <c r="K77" s="45"/>
    </row>
    <row r="78" spans="1:11" x14ac:dyDescent="0.25">
      <c r="A78" s="105" t="s">
        <v>404</v>
      </c>
      <c r="B78" s="46"/>
      <c r="C78" s="46"/>
      <c r="D78" s="46"/>
      <c r="E78" s="46"/>
      <c r="F78" s="46"/>
      <c r="G78" s="46"/>
      <c r="H78" s="46"/>
      <c r="I78" s="46"/>
      <c r="J78" s="46"/>
      <c r="K78" s="46"/>
    </row>
    <row r="79" spans="1:11" x14ac:dyDescent="0.25">
      <c r="A79" s="273" t="s">
        <v>405</v>
      </c>
      <c r="B79" s="436" t="s">
        <v>395</v>
      </c>
      <c r="C79" s="437"/>
      <c r="D79" s="436" t="s">
        <v>396</v>
      </c>
      <c r="E79" s="437"/>
      <c r="F79" s="436" t="s">
        <v>397</v>
      </c>
      <c r="G79" s="437"/>
      <c r="H79" s="436" t="s">
        <v>10</v>
      </c>
      <c r="I79" s="437"/>
    </row>
    <row r="80" spans="1:11" x14ac:dyDescent="0.25">
      <c r="A80" s="274" t="s">
        <v>400</v>
      </c>
      <c r="B80" s="425">
        <v>0</v>
      </c>
      <c r="C80" s="426"/>
      <c r="D80" s="425">
        <v>0</v>
      </c>
      <c r="E80" s="426"/>
      <c r="F80" s="425">
        <v>0</v>
      </c>
      <c r="G80" s="426"/>
      <c r="H80" s="425">
        <v>0</v>
      </c>
      <c r="I80" s="426"/>
    </row>
    <row r="81" spans="1:11" x14ac:dyDescent="0.25">
      <c r="A81" s="274" t="s">
        <v>401</v>
      </c>
      <c r="B81" s="425">
        <v>0</v>
      </c>
      <c r="C81" s="426"/>
      <c r="D81" s="425">
        <v>0</v>
      </c>
      <c r="E81" s="426"/>
      <c r="F81" s="425">
        <v>0</v>
      </c>
      <c r="G81" s="426"/>
      <c r="H81" s="425">
        <v>0</v>
      </c>
      <c r="I81" s="426"/>
    </row>
    <row r="82" spans="1:11" x14ac:dyDescent="0.25">
      <c r="A82" s="274" t="s">
        <v>402</v>
      </c>
      <c r="B82" s="425">
        <v>0.54325619999999997</v>
      </c>
      <c r="C82" s="426"/>
      <c r="D82" s="425">
        <v>0.2</v>
      </c>
      <c r="E82" s="426"/>
      <c r="F82" s="425">
        <v>0</v>
      </c>
      <c r="G82" s="426"/>
      <c r="H82" s="425">
        <v>0.74325620000000003</v>
      </c>
      <c r="I82" s="426"/>
    </row>
    <row r="83" spans="1:11" x14ac:dyDescent="0.25">
      <c r="A83" s="275" t="s">
        <v>403</v>
      </c>
      <c r="B83" s="425">
        <v>0</v>
      </c>
      <c r="C83" s="426"/>
      <c r="D83" s="425">
        <v>0</v>
      </c>
      <c r="E83" s="426"/>
      <c r="F83" s="425">
        <v>0</v>
      </c>
      <c r="G83" s="426"/>
      <c r="H83" s="425">
        <v>0</v>
      </c>
      <c r="I83" s="426"/>
    </row>
    <row r="84" spans="1:11" x14ac:dyDescent="0.25">
      <c r="A84" s="275" t="s">
        <v>421</v>
      </c>
      <c r="B84" s="425">
        <v>0</v>
      </c>
      <c r="C84" s="426"/>
      <c r="D84" s="425">
        <v>0</v>
      </c>
      <c r="E84" s="426"/>
      <c r="F84" s="425">
        <v>0</v>
      </c>
      <c r="G84" s="426"/>
      <c r="H84" s="425">
        <v>0</v>
      </c>
      <c r="I84" s="426"/>
    </row>
    <row r="85" spans="1:11" x14ac:dyDescent="0.25">
      <c r="A85" s="274" t="s">
        <v>10</v>
      </c>
      <c r="B85" s="425">
        <v>0.54325619999999997</v>
      </c>
      <c r="C85" s="426"/>
      <c r="D85" s="425">
        <v>0</v>
      </c>
      <c r="E85" s="426"/>
      <c r="F85" s="425">
        <v>0</v>
      </c>
      <c r="G85" s="426"/>
      <c r="H85" s="425">
        <v>0.74325620000000003</v>
      </c>
      <c r="I85" s="426"/>
    </row>
    <row r="86" spans="1:11" x14ac:dyDescent="0.25">
      <c r="A86" s="45"/>
      <c r="B86" s="276"/>
      <c r="C86" s="45"/>
      <c r="D86" s="45"/>
      <c r="E86" s="45"/>
      <c r="F86" s="45"/>
      <c r="G86" s="45"/>
      <c r="H86" s="45"/>
      <c r="I86" s="45"/>
      <c r="J86" s="45"/>
      <c r="K86" s="45"/>
    </row>
    <row r="87" spans="1:11" x14ac:dyDescent="0.25">
      <c r="A87" s="105" t="s">
        <v>406</v>
      </c>
      <c r="B87" s="46"/>
      <c r="C87" s="46"/>
      <c r="D87" s="46"/>
      <c r="E87" s="46"/>
      <c r="F87" s="46"/>
      <c r="G87" s="46"/>
      <c r="H87" s="46"/>
      <c r="I87" s="46"/>
      <c r="J87" s="46"/>
      <c r="K87" s="46"/>
    </row>
    <row r="88" spans="1:11" x14ac:dyDescent="0.25">
      <c r="A88" s="428" t="s">
        <v>407</v>
      </c>
      <c r="B88" s="429"/>
      <c r="C88" s="429"/>
      <c r="D88" s="429"/>
      <c r="E88" s="429"/>
      <c r="F88" s="429"/>
      <c r="G88" s="277"/>
      <c r="H88" s="296">
        <v>0</v>
      </c>
    </row>
    <row r="89" spans="1:11" x14ac:dyDescent="0.25">
      <c r="A89" s="278"/>
      <c r="B89" s="278"/>
      <c r="C89" s="278"/>
      <c r="D89" s="278"/>
      <c r="E89" s="278"/>
      <c r="F89" s="278"/>
      <c r="G89" s="278"/>
      <c r="H89" s="278"/>
      <c r="I89" s="278"/>
      <c r="J89" s="278"/>
      <c r="K89" s="276"/>
    </row>
    <row r="90" spans="1:11" x14ac:dyDescent="0.25">
      <c r="A90" s="279" t="s">
        <v>408</v>
      </c>
      <c r="B90" s="280"/>
      <c r="C90" s="147"/>
      <c r="D90" s="147"/>
      <c r="E90" s="147"/>
      <c r="F90" s="147"/>
      <c r="G90" s="147"/>
      <c r="H90" s="147"/>
      <c r="I90" s="46"/>
      <c r="J90" s="46"/>
      <c r="K90" s="46"/>
    </row>
    <row r="91" spans="1:11" x14ac:dyDescent="0.25">
      <c r="A91" s="275" t="s">
        <v>409</v>
      </c>
      <c r="B91" s="281">
        <v>0</v>
      </c>
      <c r="C91" s="147"/>
      <c r="D91" s="147"/>
      <c r="E91" s="147"/>
      <c r="F91" s="147"/>
      <c r="G91" s="147"/>
      <c r="H91" s="147"/>
      <c r="I91" s="46"/>
      <c r="J91" s="46"/>
      <c r="K91" s="46"/>
    </row>
    <row r="92" spans="1:11" x14ac:dyDescent="0.25">
      <c r="A92" s="275" t="s">
        <v>410</v>
      </c>
      <c r="B92" s="281">
        <v>0</v>
      </c>
      <c r="C92" s="147"/>
      <c r="D92" s="147"/>
      <c r="E92" s="147"/>
      <c r="F92" s="147"/>
      <c r="G92" s="147"/>
      <c r="H92" s="147"/>
      <c r="I92" s="46"/>
      <c r="J92" s="46"/>
      <c r="K92" s="46"/>
    </row>
    <row r="93" spans="1:11" x14ac:dyDescent="0.25">
      <c r="A93" s="275" t="s">
        <v>397</v>
      </c>
      <c r="B93" s="281">
        <v>0</v>
      </c>
      <c r="C93" s="147"/>
      <c r="D93" s="147"/>
      <c r="E93" s="147"/>
      <c r="F93" s="147"/>
      <c r="G93" s="147"/>
      <c r="H93" s="147"/>
      <c r="I93" s="46"/>
      <c r="J93" s="46"/>
      <c r="K93" s="46"/>
    </row>
    <row r="94" spans="1:11" x14ac:dyDescent="0.25">
      <c r="A94" s="275" t="s">
        <v>10</v>
      </c>
      <c r="B94" s="281">
        <v>0</v>
      </c>
      <c r="C94" s="147"/>
      <c r="D94" s="147"/>
      <c r="E94" s="147"/>
      <c r="F94" s="147"/>
      <c r="G94" s="147"/>
      <c r="H94" s="147"/>
      <c r="I94" s="46"/>
      <c r="J94" s="46"/>
      <c r="K94" s="46"/>
    </row>
    <row r="95" spans="1:11" x14ac:dyDescent="0.25">
      <c r="A95" s="147"/>
      <c r="B95" s="147"/>
      <c r="C95" s="147"/>
      <c r="D95" s="147"/>
      <c r="E95" s="147"/>
      <c r="F95" s="147"/>
      <c r="G95" s="147"/>
      <c r="H95" s="147"/>
      <c r="I95" s="46"/>
      <c r="J95" s="46"/>
      <c r="K95" s="46"/>
    </row>
    <row r="96" spans="1:11" x14ac:dyDescent="0.25">
      <c r="A96" s="279" t="s">
        <v>411</v>
      </c>
      <c r="B96" s="280"/>
      <c r="C96" s="147"/>
      <c r="D96" s="147"/>
      <c r="E96" s="147"/>
      <c r="F96" s="147"/>
      <c r="G96" s="147"/>
      <c r="H96" s="147"/>
      <c r="I96" s="46"/>
      <c r="J96" s="46"/>
      <c r="K96" s="46"/>
    </row>
    <row r="97" spans="1:11" x14ac:dyDescent="0.25">
      <c r="A97" s="275" t="s">
        <v>409</v>
      </c>
      <c r="B97" s="281">
        <v>0</v>
      </c>
      <c r="C97" s="147"/>
      <c r="D97" s="147"/>
      <c r="E97" s="147"/>
      <c r="F97" s="147"/>
      <c r="G97" s="147"/>
      <c r="H97" s="147"/>
      <c r="I97" s="46"/>
      <c r="J97" s="46"/>
      <c r="K97" s="46"/>
    </row>
    <row r="98" spans="1:11" x14ac:dyDescent="0.25">
      <c r="A98" s="275" t="s">
        <v>410</v>
      </c>
      <c r="B98" s="281">
        <v>0</v>
      </c>
      <c r="C98" s="147"/>
      <c r="D98" s="147"/>
      <c r="E98" s="147"/>
      <c r="F98" s="147"/>
      <c r="G98" s="147"/>
      <c r="H98" s="147"/>
      <c r="I98" s="46"/>
      <c r="J98" s="46"/>
      <c r="K98" s="46"/>
    </row>
    <row r="99" spans="1:11" x14ac:dyDescent="0.25">
      <c r="A99" s="275" t="s">
        <v>397</v>
      </c>
      <c r="B99" s="281">
        <v>0</v>
      </c>
      <c r="C99" s="147"/>
      <c r="D99" s="147"/>
      <c r="E99" s="147"/>
      <c r="F99" s="147"/>
      <c r="G99" s="147"/>
      <c r="H99" s="147"/>
      <c r="I99" s="46"/>
      <c r="J99" s="46"/>
      <c r="K99" s="46"/>
    </row>
    <row r="100" spans="1:11" x14ac:dyDescent="0.25">
      <c r="A100" s="275" t="s">
        <v>10</v>
      </c>
      <c r="B100" s="281">
        <v>0</v>
      </c>
      <c r="C100" s="147"/>
      <c r="D100" s="147"/>
      <c r="E100" s="147"/>
      <c r="F100" s="147"/>
      <c r="G100" s="147"/>
      <c r="H100" s="147"/>
      <c r="I100" s="46"/>
      <c r="J100" s="46"/>
      <c r="K100" s="46"/>
    </row>
    <row r="101" spans="1:11" x14ac:dyDescent="0.25">
      <c r="A101" s="149"/>
      <c r="B101" s="283"/>
      <c r="C101" s="147"/>
      <c r="D101" s="147"/>
      <c r="E101" s="147"/>
      <c r="F101" s="147"/>
      <c r="G101" s="147"/>
      <c r="H101" s="147"/>
      <c r="I101" s="46"/>
      <c r="J101" s="46"/>
      <c r="K101" s="46"/>
    </row>
    <row r="102" spans="1:11" ht="18" x14ac:dyDescent="0.25">
      <c r="A102" s="427" t="s">
        <v>412</v>
      </c>
      <c r="B102" s="427"/>
      <c r="C102" s="427"/>
      <c r="D102" s="427"/>
      <c r="E102" s="427"/>
      <c r="F102" s="427"/>
      <c r="G102" s="427"/>
      <c r="H102" s="427"/>
      <c r="I102" s="427"/>
      <c r="J102" s="427"/>
      <c r="K102" s="427"/>
    </row>
    <row r="103" spans="1:11" ht="18" x14ac:dyDescent="0.25">
      <c r="A103" s="40"/>
      <c r="B103" s="284"/>
      <c r="C103" s="285"/>
      <c r="D103" s="285"/>
      <c r="E103" s="285"/>
      <c r="F103" s="285"/>
      <c r="G103" s="285"/>
      <c r="H103" s="285"/>
      <c r="I103" s="285"/>
      <c r="J103" s="285"/>
      <c r="K103" s="285"/>
    </row>
    <row r="104" spans="1:11" x14ac:dyDescent="0.25">
      <c r="A104" s="286" t="s">
        <v>413</v>
      </c>
      <c r="B104" s="287">
        <v>3.8672427589499998</v>
      </c>
      <c r="C104" s="6"/>
      <c r="D104" s="6"/>
      <c r="E104" s="6"/>
      <c r="F104" s="6"/>
      <c r="G104" s="6"/>
      <c r="H104" s="6"/>
      <c r="I104" s="6"/>
      <c r="J104" s="6"/>
    </row>
    <row r="105" spans="1:11" x14ac:dyDescent="0.25">
      <c r="A105" s="288" t="s">
        <v>414</v>
      </c>
      <c r="B105" s="289">
        <v>1</v>
      </c>
      <c r="C105" s="6"/>
      <c r="D105" s="6"/>
      <c r="E105" s="6"/>
      <c r="F105" s="6"/>
      <c r="G105" s="6"/>
      <c r="H105" s="228"/>
      <c r="I105" s="6"/>
      <c r="J105" s="6"/>
    </row>
    <row r="106" spans="1:11" x14ac:dyDescent="0.25">
      <c r="A106" s="288" t="s">
        <v>415</v>
      </c>
      <c r="B106" s="290">
        <v>0</v>
      </c>
      <c r="C106" s="6"/>
      <c r="D106" s="6"/>
      <c r="E106" s="6"/>
      <c r="F106" s="6"/>
      <c r="G106" s="6"/>
      <c r="H106" s="6"/>
      <c r="I106" s="6"/>
      <c r="J106" s="6"/>
    </row>
    <row r="107" spans="1:11" x14ac:dyDescent="0.25">
      <c r="A107" s="288" t="s">
        <v>416</v>
      </c>
      <c r="B107" s="290">
        <v>0</v>
      </c>
      <c r="C107" s="6"/>
      <c r="D107" s="6"/>
      <c r="E107" s="6"/>
      <c r="F107" s="6"/>
      <c r="G107" s="6"/>
      <c r="H107" s="6"/>
      <c r="I107" s="6"/>
      <c r="J107" s="6"/>
    </row>
    <row r="108" spans="1:11" x14ac:dyDescent="0.25">
      <c r="A108" s="288" t="s">
        <v>417</v>
      </c>
      <c r="B108" s="290">
        <v>0</v>
      </c>
      <c r="C108" s="6"/>
      <c r="D108" s="6"/>
      <c r="E108" s="6"/>
      <c r="F108" s="6"/>
      <c r="G108" s="6"/>
      <c r="H108" s="6"/>
      <c r="I108" s="6"/>
      <c r="J108" s="6"/>
    </row>
    <row r="109" spans="1:11" x14ac:dyDescent="0.25">
      <c r="A109" s="288" t="s">
        <v>418</v>
      </c>
      <c r="B109" s="290">
        <v>0</v>
      </c>
      <c r="C109" s="6"/>
      <c r="D109" s="6"/>
      <c r="E109" s="6"/>
      <c r="F109" s="6"/>
      <c r="G109" s="6"/>
      <c r="H109" s="6"/>
      <c r="I109" s="6"/>
      <c r="J109" s="6"/>
    </row>
    <row r="110" spans="1:11" x14ac:dyDescent="0.25">
      <c r="A110" s="288" t="s">
        <v>419</v>
      </c>
      <c r="B110" s="290">
        <v>0</v>
      </c>
      <c r="C110" s="6"/>
      <c r="D110" s="6"/>
      <c r="E110" s="6"/>
      <c r="F110" s="6"/>
      <c r="G110" s="6"/>
      <c r="H110" s="6"/>
      <c r="I110" s="6"/>
      <c r="J110" s="6"/>
    </row>
    <row r="111" spans="1:11" x14ac:dyDescent="0.25">
      <c r="A111" s="288" t="s">
        <v>420</v>
      </c>
      <c r="B111" s="290">
        <v>0</v>
      </c>
      <c r="C111" s="6"/>
      <c r="D111" s="6"/>
      <c r="E111" s="6"/>
      <c r="F111" s="6"/>
      <c r="G111" s="6"/>
      <c r="H111" s="6"/>
      <c r="I111" s="6"/>
      <c r="J111" s="6"/>
    </row>
    <row r="112" spans="1:11" x14ac:dyDescent="0.25">
      <c r="A112" s="149"/>
      <c r="B112" s="283"/>
      <c r="C112" s="147"/>
      <c r="D112" s="147"/>
      <c r="E112" s="147"/>
      <c r="F112" s="147"/>
      <c r="G112" s="147"/>
      <c r="H112" s="147"/>
      <c r="I112" s="46"/>
      <c r="J112" s="46"/>
      <c r="K112" s="46"/>
    </row>
    <row r="113" spans="1:11" ht="18" x14ac:dyDescent="0.25">
      <c r="A113" s="427" t="s">
        <v>106</v>
      </c>
      <c r="B113" s="427"/>
      <c r="C113" s="427"/>
      <c r="D113" s="427"/>
      <c r="E113" s="427"/>
      <c r="F113" s="427"/>
      <c r="G113" s="427"/>
      <c r="H113" s="427"/>
      <c r="I113" s="6"/>
      <c r="J113" s="6"/>
      <c r="K113" s="6"/>
    </row>
    <row r="114" spans="1:11" ht="18" x14ac:dyDescent="0.25">
      <c r="A114" s="40"/>
      <c r="B114" s="432" t="s">
        <v>94</v>
      </c>
      <c r="C114" s="432"/>
      <c r="D114" s="432"/>
      <c r="E114" s="432"/>
      <c r="F114" s="432"/>
      <c r="G114" s="432"/>
      <c r="H114" s="432"/>
      <c r="I114" s="6"/>
      <c r="J114" s="6"/>
      <c r="K114" s="6"/>
    </row>
    <row r="115" spans="1:11" x14ac:dyDescent="0.25">
      <c r="A115" s="28" t="s">
        <v>95</v>
      </c>
      <c r="B115" s="433" t="s">
        <v>347</v>
      </c>
      <c r="C115" s="433"/>
      <c r="D115" s="433"/>
      <c r="E115" s="433"/>
      <c r="F115" s="433"/>
      <c r="G115" s="433"/>
      <c r="H115" s="433"/>
      <c r="I115" s="6"/>
      <c r="J115" s="6"/>
      <c r="K115" s="6"/>
    </row>
    <row r="116" spans="1:11" x14ac:dyDescent="0.25">
      <c r="A116" s="28"/>
      <c r="B116" s="35"/>
      <c r="C116" s="271"/>
      <c r="D116" s="271"/>
      <c r="E116" s="271"/>
      <c r="F116" s="35"/>
      <c r="G116" s="35"/>
      <c r="H116" s="35"/>
      <c r="I116" s="6"/>
      <c r="J116" s="6"/>
      <c r="K116" s="6"/>
    </row>
    <row r="117" spans="1:11" x14ac:dyDescent="0.25">
      <c r="A117" s="33" t="s">
        <v>96</v>
      </c>
      <c r="B117" s="434"/>
      <c r="C117" s="434"/>
      <c r="D117" s="434"/>
      <c r="E117" s="434"/>
      <c r="F117" s="434"/>
      <c r="G117" s="434"/>
      <c r="H117" s="434"/>
      <c r="I117" s="6"/>
      <c r="J117" s="6"/>
      <c r="K117" s="6"/>
    </row>
    <row r="118" spans="1:11" x14ac:dyDescent="0.25">
      <c r="A118" s="39" t="s">
        <v>97</v>
      </c>
      <c r="B118" s="38"/>
      <c r="C118" s="38"/>
      <c r="D118" s="38"/>
      <c r="E118" s="38"/>
      <c r="F118" s="38"/>
      <c r="G118" s="38"/>
      <c r="H118" s="38"/>
      <c r="I118" s="38"/>
      <c r="J118" s="38"/>
      <c r="K118" s="38"/>
    </row>
    <row r="119" spans="1:11" x14ac:dyDescent="0.25">
      <c r="A119" s="28"/>
      <c r="B119" s="6"/>
      <c r="C119" s="6"/>
      <c r="D119" s="6"/>
      <c r="E119" s="6"/>
      <c r="F119" s="6"/>
      <c r="G119" s="6"/>
      <c r="H119" s="6"/>
      <c r="I119" s="6"/>
      <c r="J119" s="6"/>
      <c r="K119" s="6"/>
    </row>
    <row r="120" spans="1:11" x14ac:dyDescent="0.25">
      <c r="A120" s="28"/>
      <c r="B120" s="6"/>
      <c r="C120" s="6"/>
      <c r="D120" s="6"/>
      <c r="E120" s="6"/>
      <c r="F120" s="6"/>
      <c r="G120" s="6"/>
      <c r="H120" s="6"/>
      <c r="I120" s="6"/>
      <c r="J120" s="6"/>
      <c r="K120" s="6"/>
    </row>
    <row r="121" spans="1:11" ht="15.75" x14ac:dyDescent="0.25">
      <c r="A121" s="34"/>
      <c r="I121" s="6"/>
      <c r="J121" s="6"/>
      <c r="K121" s="6"/>
    </row>
    <row r="122" spans="1:11" ht="18" x14ac:dyDescent="0.25">
      <c r="A122" s="427" t="s">
        <v>104</v>
      </c>
      <c r="B122" s="427"/>
      <c r="C122" s="427"/>
      <c r="D122" s="427"/>
      <c r="E122" s="427"/>
      <c r="F122" s="427"/>
      <c r="G122" s="427"/>
      <c r="H122" s="427"/>
      <c r="I122" s="6"/>
      <c r="J122" s="6"/>
      <c r="K122" s="6"/>
    </row>
    <row r="123" spans="1:11" ht="18" x14ac:dyDescent="0.25">
      <c r="A123" s="40"/>
      <c r="B123" s="432" t="s">
        <v>94</v>
      </c>
      <c r="C123" s="432"/>
      <c r="D123" s="432"/>
      <c r="E123" s="432"/>
      <c r="F123" s="432"/>
      <c r="G123" s="432"/>
      <c r="H123" s="432"/>
      <c r="I123" s="6"/>
      <c r="J123" s="6"/>
      <c r="K123" s="6"/>
    </row>
    <row r="124" spans="1:11" x14ac:dyDescent="0.25">
      <c r="A124" s="42"/>
      <c r="B124" s="430" t="s">
        <v>98</v>
      </c>
      <c r="C124" s="430"/>
      <c r="D124" s="430"/>
      <c r="E124" s="430"/>
      <c r="F124" s="430"/>
      <c r="G124" s="430" t="s">
        <v>99</v>
      </c>
      <c r="H124" s="430"/>
      <c r="I124" s="6"/>
      <c r="J124" s="6"/>
      <c r="K124" s="6"/>
    </row>
    <row r="125" spans="1:11" ht="30" x14ac:dyDescent="0.25">
      <c r="A125" s="11" t="s">
        <v>100</v>
      </c>
      <c r="B125" s="433" t="s">
        <v>348</v>
      </c>
      <c r="C125" s="433"/>
      <c r="D125" s="433"/>
      <c r="E125" s="433"/>
      <c r="F125" s="433"/>
      <c r="G125" s="433"/>
      <c r="H125" s="433"/>
      <c r="I125" s="6"/>
      <c r="J125" s="6"/>
      <c r="K125" s="6"/>
    </row>
    <row r="126" spans="1:11" x14ac:dyDescent="0.25">
      <c r="A126" s="28" t="s">
        <v>101</v>
      </c>
      <c r="B126" s="433" t="s">
        <v>348</v>
      </c>
      <c r="C126" s="433"/>
      <c r="D126" s="433"/>
      <c r="E126" s="433"/>
      <c r="F126" s="433"/>
      <c r="G126" s="433"/>
      <c r="H126" s="433"/>
      <c r="I126" s="6"/>
      <c r="J126" s="6"/>
      <c r="K126" s="6"/>
    </row>
    <row r="127" spans="1:11" x14ac:dyDescent="0.25">
      <c r="A127" s="33" t="s">
        <v>102</v>
      </c>
      <c r="B127" s="434"/>
      <c r="C127" s="434"/>
      <c r="D127" s="434"/>
      <c r="E127" s="434"/>
      <c r="F127" s="434"/>
      <c r="G127" s="434" t="s">
        <v>348</v>
      </c>
      <c r="H127" s="434"/>
      <c r="I127" s="6"/>
      <c r="J127" s="6"/>
      <c r="K127" s="6"/>
    </row>
    <row r="128" spans="1:11" x14ac:dyDescent="0.25">
      <c r="A128" s="199" t="s">
        <v>144</v>
      </c>
      <c r="B128" s="6"/>
      <c r="C128" s="6"/>
      <c r="D128" s="6"/>
      <c r="E128" s="6"/>
      <c r="F128" s="6"/>
      <c r="G128" s="6"/>
      <c r="H128" s="6"/>
      <c r="I128" s="6"/>
      <c r="J128" s="6"/>
      <c r="K128" s="6"/>
    </row>
    <row r="129" spans="1:11" x14ac:dyDescent="0.25">
      <c r="A129" s="6"/>
      <c r="B129" s="6"/>
      <c r="C129" s="6"/>
      <c r="D129" s="6"/>
      <c r="E129" s="6"/>
      <c r="F129" s="6"/>
      <c r="G129" s="6"/>
      <c r="H129" s="6"/>
      <c r="I129" s="6"/>
      <c r="J129" s="6"/>
      <c r="K129" s="6"/>
    </row>
    <row r="130" spans="1:11" x14ac:dyDescent="0.25">
      <c r="A130" s="6"/>
      <c r="B130" s="6"/>
      <c r="C130" s="6"/>
      <c r="D130" s="6"/>
      <c r="E130" s="6"/>
      <c r="F130" s="6"/>
      <c r="G130" s="6"/>
      <c r="H130" s="6"/>
      <c r="I130" s="6"/>
      <c r="J130" s="6"/>
      <c r="K130" s="106" t="s">
        <v>328</v>
      </c>
    </row>
  </sheetData>
  <mergeCells count="46">
    <mergeCell ref="B125:F125"/>
    <mergeCell ref="B126:F126"/>
    <mergeCell ref="B127:F127"/>
    <mergeCell ref="G125:H125"/>
    <mergeCell ref="G126:H126"/>
    <mergeCell ref="G127:H127"/>
    <mergeCell ref="B124:F124"/>
    <mergeCell ref="G124:H124"/>
    <mergeCell ref="A113:H113"/>
    <mergeCell ref="A122:H122"/>
    <mergeCell ref="A5:K5"/>
    <mergeCell ref="B123:H123"/>
    <mergeCell ref="B114:H114"/>
    <mergeCell ref="B115:H115"/>
    <mergeCell ref="B117:H117"/>
    <mergeCell ref="A59:C59"/>
    <mergeCell ref="B79:C79"/>
    <mergeCell ref="D79:E79"/>
    <mergeCell ref="F79:G79"/>
    <mergeCell ref="H79:I79"/>
    <mergeCell ref="B80:C80"/>
    <mergeCell ref="D80:E80"/>
    <mergeCell ref="F80:G80"/>
    <mergeCell ref="H80:I80"/>
    <mergeCell ref="B81:C81"/>
    <mergeCell ref="D81:E81"/>
    <mergeCell ref="F81:G81"/>
    <mergeCell ref="H81:I81"/>
    <mergeCell ref="B82:C82"/>
    <mergeCell ref="D82:E82"/>
    <mergeCell ref="F82:G82"/>
    <mergeCell ref="H82:I82"/>
    <mergeCell ref="B83:C83"/>
    <mergeCell ref="D83:E83"/>
    <mergeCell ref="F83:G83"/>
    <mergeCell ref="H83:I83"/>
    <mergeCell ref="B84:C84"/>
    <mergeCell ref="D84:E84"/>
    <mergeCell ref="F84:G84"/>
    <mergeCell ref="H84:I84"/>
    <mergeCell ref="A102:K102"/>
    <mergeCell ref="B85:C85"/>
    <mergeCell ref="D85:E85"/>
    <mergeCell ref="F85:G85"/>
    <mergeCell ref="H85:I85"/>
    <mergeCell ref="A88:F88"/>
  </mergeCells>
  <hyperlinks>
    <hyperlink ref="K130" location="Contents!A1" display="To Frontpage"/>
  </hyperlinks>
  <printOptions horizontalCentered="1"/>
  <pageMargins left="0.19685039370078741" right="0.19685039370078741" top="0.74803149606299213" bottom="0.74803149606299213" header="0.31496062992125984" footer="0.31496062992125984"/>
  <pageSetup paperSize="9" scale="61" fitToHeight="2" orientation="portrait" r:id="rId1"/>
  <headerFooter scaleWithDoc="0" alignWithMargins="0"/>
  <rowBreaks count="1" manualBreakCount="1">
    <brk id="57" max="1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17</vt:i4>
      </vt:variant>
      <vt:variant>
        <vt:lpstr>Navngivne områder</vt:lpstr>
      </vt:variant>
      <vt:variant>
        <vt:i4>17</vt:i4>
      </vt:variant>
    </vt:vector>
  </HeadingPairs>
  <TitlesOfParts>
    <vt:vector size="34" baseType="lpstr">
      <vt:lpstr>Introduction</vt:lpstr>
      <vt:lpstr>A. HTT General</vt:lpstr>
      <vt:lpstr>B1. HTT Mortgage Assets</vt:lpstr>
      <vt:lpstr>C. HTT Harmonised Glossary</vt:lpstr>
      <vt:lpstr>E. Optional ECB-ECAIs data</vt: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General'!Udskriftsområde</vt:lpstr>
      <vt:lpstr>'B1. HTT Mortgage Assets'!Udskriftsområde</vt:lpstr>
      <vt:lpstr>'C. HTT Harmonised Glossary'!Udskriftsområde</vt:lpstr>
      <vt:lpstr>Contents!Udskriftsområde</vt:lpstr>
      <vt:lpstr>'E. Optional ECB-ECAIs data'!Udskriftsområde</vt:lpstr>
      <vt:lpstr>Frontpage!Udskriftsområde</vt:lpstr>
      <vt:lpstr>'G1-G4 - Cover pool inform.'!Udskriftsområde</vt:lpstr>
      <vt:lpstr>Introduction!Udskriftsområde</vt:lpstr>
      <vt:lpstr>'Tabel A - General Issuer Detail'!Udskriftsområde</vt:lpstr>
      <vt:lpstr>'Table 1-3 - Lending'!Udskriftsområde</vt:lpstr>
      <vt:lpstr>'Table 4 - LTV'!Udskriftsområde</vt:lpstr>
      <vt:lpstr>'Table 5 - Region'!Udskriftsområde</vt:lpstr>
      <vt:lpstr>'Table 6-8 - Lending by loan'!Udskriftsområde</vt:lpstr>
      <vt:lpstr>'Table 9-13 - Lending'!Udskriftsområde</vt:lpstr>
      <vt:lpstr>'X1 Key Concepts'!Udskriftsområde</vt:lpstr>
      <vt:lpstr>'X2 Key Concepts'!Udskriftsområde</vt:lpstr>
      <vt:lpstr>'X3 - General explanation'!Udskriftsområde</vt:lpstr>
    </vt:vector>
  </TitlesOfParts>
  <Company>BRFkredit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BRFkredit A/S</dc:creator>
  <cp:lastModifiedBy>BR8948</cp:lastModifiedBy>
  <cp:lastPrinted>2019-10-29T10:53:05Z</cp:lastPrinted>
  <dcterms:created xsi:type="dcterms:W3CDTF">2012-10-17T07:59:56Z</dcterms:created>
  <dcterms:modified xsi:type="dcterms:W3CDTF">2019-10-30T07:51:11Z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D63666</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DK ECBC Label Template 2014 (12-12-2013)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12-12-2013</vt:lpwstr>
  </property>
  <property fmtid="{D5CDD505-2E9C-101B-9397-08002B2CF9AE}" pid="23" name="dokumentversion">
    <vt:lpwstr>2.0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