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F:\afd830\Rating &amp; IR\Green bonds\STT\Publicering\2020 Q3\"/>
    </mc:Choice>
  </mc:AlternateContent>
  <bookViews>
    <workbookView xWindow="0" yWindow="15" windowWidth="28710" windowHeight="14385" tabRatio="886"/>
  </bookViews>
  <sheets>
    <sheet name="Energy" sheetId="23" r:id="rId1"/>
  </sheets>
  <definedNames>
    <definedName name="_xlnm.Print_Area" localSheetId="0">Energy!$A$1:$G$91</definedName>
  </definedNames>
  <calcPr calcId="152511"/>
</workbook>
</file>

<file path=xl/calcChain.xml><?xml version="1.0" encoding="utf-8"?>
<calcChain xmlns="http://schemas.openxmlformats.org/spreadsheetml/2006/main">
  <c r="F35" i="23" l="1"/>
  <c r="C76" i="23" l="1"/>
  <c r="D76" i="23" l="1"/>
  <c r="F16" i="23"/>
  <c r="F23" i="23"/>
  <c r="F18" i="23"/>
  <c r="C35" i="23"/>
  <c r="D35" i="23"/>
  <c r="F12" i="23"/>
  <c r="F13" i="23"/>
  <c r="F17" i="23"/>
  <c r="F21" i="23"/>
  <c r="F24" i="23"/>
  <c r="F25" i="23"/>
  <c r="F20" i="23"/>
  <c r="F14" i="23"/>
  <c r="F11" i="23"/>
  <c r="F19" i="23"/>
  <c r="F22" i="23"/>
</calcChain>
</file>

<file path=xl/sharedStrings.xml><?xml version="1.0" encoding="utf-8"?>
<sst xmlns="http://schemas.openxmlformats.org/spreadsheetml/2006/main" count="91" uniqueCount="66">
  <si>
    <t>Other</t>
  </si>
  <si>
    <t>Total</t>
  </si>
  <si>
    <t>DKK</t>
  </si>
  <si>
    <t>A</t>
  </si>
  <si>
    <t>Reporting in Domestic Currency</t>
  </si>
  <si>
    <t>% Total Mortgages</t>
  </si>
  <si>
    <t>Residential</t>
  </si>
  <si>
    <t>Commercial</t>
  </si>
  <si>
    <t>o/w Owner-occupied homes</t>
  </si>
  <si>
    <t>o/w Holiday houses</t>
  </si>
  <si>
    <t>o/w Subsidised Housing</t>
  </si>
  <si>
    <t>o/w Cooperative Housing</t>
  </si>
  <si>
    <t>o/w Private rental</t>
  </si>
  <si>
    <t>o/w Manufacturing and Manual Industries</t>
  </si>
  <si>
    <t>o/w Office and Business</t>
  </si>
  <si>
    <t>o/w Agriculture</t>
  </si>
  <si>
    <t>o/w Social and cultural purposes</t>
  </si>
  <si>
    <t>o/w Other</t>
  </si>
  <si>
    <t>B</t>
  </si>
  <si>
    <t>C</t>
  </si>
  <si>
    <t>D</t>
  </si>
  <si>
    <t>E</t>
  </si>
  <si>
    <t>F</t>
  </si>
  <si>
    <t>G</t>
  </si>
  <si>
    <t>Mortgage Assets</t>
  </si>
  <si>
    <t>Oil</t>
  </si>
  <si>
    <t>Natural gas</t>
  </si>
  <si>
    <t>Coal</t>
  </si>
  <si>
    <t>EPC score</t>
  </si>
  <si>
    <t>Vaste, not bio degradable</t>
  </si>
  <si>
    <t>Renewable energy</t>
  </si>
  <si>
    <t>Renewable energy production</t>
  </si>
  <si>
    <t>No energy consumption</t>
  </si>
  <si>
    <t>Industrial production and agriculture</t>
  </si>
  <si>
    <t>o/w Renewable energy production</t>
  </si>
  <si>
    <t>o/w Industrial production and agriculture</t>
  </si>
  <si>
    <t>o/w No energy consumption</t>
  </si>
  <si>
    <t>Heating</t>
  </si>
  <si>
    <t>Electricity</t>
  </si>
  <si>
    <t>Energy consumption</t>
  </si>
  <si>
    <t>% Residential mortgages</t>
  </si>
  <si>
    <t>% Commercial mortgages</t>
  </si>
  <si>
    <t>o/w Not available</t>
  </si>
  <si>
    <t>Cut-off date</t>
  </si>
  <si>
    <t>jyskerealkredit.com</t>
  </si>
  <si>
    <t>Cover Pool / Capital Center</t>
  </si>
  <si>
    <t>Disclaimer</t>
  </si>
  <si>
    <r>
      <t xml:space="preserve">The information in this material (hereinafter the </t>
    </r>
    <r>
      <rPr>
        <sz val="12"/>
        <color theme="1"/>
        <rFont val="Times New Roman"/>
        <family val="1"/>
      </rPr>
      <t>“</t>
    </r>
    <r>
      <rPr>
        <sz val="11"/>
        <color theme="1"/>
        <rFont val="Times New Roman"/>
        <family val="1"/>
      </rPr>
      <t>Information</t>
    </r>
    <r>
      <rPr>
        <sz val="12"/>
        <color theme="1"/>
        <rFont val="Times New Roman"/>
        <family val="1"/>
      </rPr>
      <t>”</t>
    </r>
    <r>
      <rPr>
        <sz val="11"/>
        <color theme="1"/>
        <rFont val="Times New Roman"/>
        <family val="1"/>
      </rPr>
      <t xml:space="preserve">) has been compiled by Jyske Realkredit A/S (hereinafter </t>
    </r>
    <r>
      <rPr>
        <sz val="12"/>
        <color theme="1"/>
        <rFont val="Times New Roman"/>
        <family val="1"/>
      </rPr>
      <t>“</t>
    </r>
    <r>
      <rPr>
        <sz val="11"/>
        <color theme="1"/>
        <rFont val="Times New Roman"/>
        <family val="1"/>
      </rPr>
      <t>Jyske Realkredit</t>
    </r>
    <r>
      <rPr>
        <sz val="12"/>
        <color theme="1"/>
        <rFont val="Times New Roman"/>
        <family val="1"/>
      </rPr>
      <t>”</t>
    </r>
    <r>
      <rPr>
        <sz val="11"/>
        <color theme="1"/>
        <rFont val="Times New Roman"/>
        <family val="1"/>
      </rPr>
      <t>) for informational purposes only. The Information is solely based on information accessible to the public. The Information is believed to be reliable. However, Jyske Realkredit does not guarantee the timeliness, sequence, accuracy, correctness, adequacy, or completeness of the Information or opinions contained therein. The Information does not constitute an offer to sell or the solicitation of an offer to buy any securities mentioned in the Information. Jyske Realkredit makes no representation and gives no advice concerning the appropriate legal treatment, regulatory treatment, accounting treatment or possible tax consequences in connection with an investment in securities mentioned in the Information. Before proceeding with any such investment, investors should determine, without reliance upon Jyske Realkredit, the economic risk and merits, as well as the legal, tax, regulatory and accounting characteristics and consequences, of such an investment and that investors are able to assume these risks. Investors should conduct their own analysis, using such assumptions as they deem appropriate in making an investment decision. Jyske Realkredit does not accept any liability for any loss, howsoever arising, directly or indirectly from the issue of the Information or its contents including transactions made based on information therein. Jyske Realkredit and/or other companies of the Jyske Realkredit Group are financial institutions that trade in securities. Any company in the Jyske Realkredit Group may buy, sell or hold positions in the securities mentioned in the Information, just as these companies may be involved in activities involving companies mentioned herein. The Information is being directed at you solely in your capacity as a relevant person for your information and may not be reproduced or redistributed or passed on to any other person or published in whole or in part, for any purpose, without the prior written consent of Jyske Realkredit. Relevant persons are persons who have professional experience in matters relating to investments in securities mentioned in the Information and to whom the Information may be lawfully communicated. The Information may not be acted on or relied on by persons who are not relevant persons.</t>
    </r>
  </si>
  <si>
    <t>Lending (mn)</t>
  </si>
  <si>
    <t>Table 3.1 - Property energy consumption</t>
  </si>
  <si>
    <t>Table 2.1 - EPC Property score</t>
  </si>
  <si>
    <t>Table 1.1 - Property Type</t>
  </si>
  <si>
    <t>Table 3.2 - Heating</t>
  </si>
  <si>
    <t>Table 3.3 - Electricity</t>
  </si>
  <si>
    <t>Link to website</t>
  </si>
  <si>
    <t>Jyske Realkredit Sustainable Transparency Template</t>
  </si>
  <si>
    <r>
      <t>Table 4.1 - CO</t>
    </r>
    <r>
      <rPr>
        <b/>
        <i/>
        <vertAlign val="subscript"/>
        <sz val="11"/>
        <rFont val="Calibri"/>
        <family val="2"/>
        <scheme val="minor"/>
      </rPr>
      <t>2</t>
    </r>
    <r>
      <rPr>
        <b/>
        <i/>
        <sz val="11"/>
        <rFont val="Calibri"/>
        <family val="2"/>
        <scheme val="minor"/>
      </rPr>
      <t>-emmisions</t>
    </r>
  </si>
  <si>
    <r>
      <t>Kg CO</t>
    </r>
    <r>
      <rPr>
        <vertAlign val="subscript"/>
        <sz val="11"/>
        <color rgb="FF000000"/>
        <rFont val="Jyske Sauna"/>
      </rPr>
      <t>2</t>
    </r>
    <r>
      <rPr>
        <sz val="11"/>
        <color rgb="FF000000"/>
        <rFont val="Jyske Sauna"/>
      </rPr>
      <t>/m</t>
    </r>
    <r>
      <rPr>
        <vertAlign val="superscript"/>
        <sz val="11"/>
        <color rgb="FF000000"/>
        <rFont val="Jyske Sauna"/>
      </rPr>
      <t>2</t>
    </r>
  </si>
  <si>
    <t xml:space="preserve"> Owner-occupied homes</t>
  </si>
  <si>
    <t>Subsidised Housing</t>
  </si>
  <si>
    <t>Cooperative Housing</t>
  </si>
  <si>
    <t>Private rental</t>
  </si>
  <si>
    <r>
      <t>Ton CO</t>
    </r>
    <r>
      <rPr>
        <b/>
        <vertAlign val="subscript"/>
        <sz val="11"/>
        <rFont val="Calibri"/>
        <family val="2"/>
        <scheme val="minor"/>
      </rPr>
      <t>2</t>
    </r>
  </si>
  <si>
    <t>Office, Business, Manufacturing and Manual Industries</t>
  </si>
  <si>
    <r>
      <t>Ton CO</t>
    </r>
    <r>
      <rPr>
        <b/>
        <vertAlign val="subscript"/>
        <sz val="11"/>
        <rFont val="Calibri"/>
        <family val="2"/>
        <scheme val="minor"/>
      </rPr>
      <t xml:space="preserve">2 </t>
    </r>
    <r>
      <rPr>
        <b/>
        <sz val="11"/>
        <rFont val="Calibri"/>
        <family val="2"/>
        <scheme val="minor"/>
      </rPr>
      <t>(LTV adjusted)</t>
    </r>
  </si>
  <si>
    <r>
      <t>CO</t>
    </r>
    <r>
      <rPr>
        <b/>
        <vertAlign val="subscript"/>
        <sz val="14"/>
        <color theme="0"/>
        <rFont val="Calibri"/>
        <family val="2"/>
        <scheme val="minor"/>
      </rPr>
      <t>2</t>
    </r>
    <r>
      <rPr>
        <b/>
        <sz val="14"/>
        <color theme="0"/>
        <rFont val="Calibri"/>
        <family val="2"/>
        <scheme val="minor"/>
      </rPr>
      <t>-emmisions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</si>
</sst>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0.0%"/>
    <numFmt numFmtId="165" formatCode="0.0000%"/>
    <numFmt numFmtId="166" formatCode="0.0"/>
    <numFmt numFmtId="167" formatCode="_ * #,##0_ ;_ * \-#,##0_ ;_ * &quot;-&quot;??_ ;_ @_ "/>
    <numFmt numFmtId="168" formatCode="0.000000%"/>
    <numFmt numFmtId="169" formatCode="0.000%"/>
    <numFmt numFmtId="170" formatCode="0.0000"/>
  </numFmts>
  <fonts count="24" x14ac:knownFonts="1">
    <font>
      <sz val="11"/>
      <color theme="1"/>
      <name val="Calibri"/>
      <family val="2"/>
      <scheme val="minor"/>
    </font>
    <font>
      <sz val="11"/>
      <color theme="1"/>
      <name val="Calibri"/>
      <family val="2"/>
      <scheme val="minor"/>
    </font>
    <font>
      <b/>
      <sz val="11"/>
      <color theme="1"/>
      <name val="Calibri"/>
      <family val="2"/>
      <scheme val="minor"/>
    </font>
    <font>
      <u/>
      <sz val="9.35"/>
      <color theme="10"/>
      <name val="Calibri"/>
      <family val="2"/>
    </font>
    <font>
      <sz val="10"/>
      <name val="Arial"/>
      <family val="2"/>
    </font>
    <font>
      <sz val="8"/>
      <name val="Arial"/>
      <family val="2"/>
    </font>
    <font>
      <sz val="11"/>
      <name val="Calibri"/>
      <family val="2"/>
      <scheme val="minor"/>
    </font>
    <font>
      <b/>
      <i/>
      <sz val="11"/>
      <name val="Calibri"/>
      <family val="2"/>
      <scheme val="minor"/>
    </font>
    <font>
      <b/>
      <sz val="11"/>
      <name val="Calibri"/>
      <family val="2"/>
      <scheme val="minor"/>
    </font>
    <font>
      <u/>
      <sz val="11"/>
      <color theme="10"/>
      <name val="Calibri"/>
      <family val="2"/>
      <scheme val="minor"/>
    </font>
    <font>
      <b/>
      <sz val="14"/>
      <color theme="0"/>
      <name val="Calibri"/>
      <family val="2"/>
      <scheme val="minor"/>
    </font>
    <font>
      <b/>
      <u/>
      <sz val="11"/>
      <name val="Calibri"/>
      <family val="2"/>
      <scheme val="minor"/>
    </font>
    <font>
      <sz val="10"/>
      <color theme="1"/>
      <name val="Arial"/>
      <family val="2"/>
    </font>
    <font>
      <b/>
      <sz val="24"/>
      <color theme="9" tint="-0.249977111117893"/>
      <name val="Calibri"/>
      <family val="2"/>
      <scheme val="minor"/>
    </font>
    <font>
      <b/>
      <sz val="12"/>
      <color rgb="FF005231"/>
      <name val="Cambria"/>
      <family val="1"/>
    </font>
    <font>
      <sz val="11"/>
      <color theme="1"/>
      <name val="Times New Roman"/>
      <family val="1"/>
    </font>
    <font>
      <sz val="12"/>
      <color theme="1"/>
      <name val="Times New Roman"/>
      <family val="1"/>
    </font>
    <font>
      <b/>
      <sz val="20"/>
      <color theme="1"/>
      <name val="Calibri"/>
      <family val="2"/>
      <scheme val="minor"/>
    </font>
    <font>
      <b/>
      <vertAlign val="subscript"/>
      <sz val="14"/>
      <color theme="0"/>
      <name val="Calibri"/>
      <family val="2"/>
      <scheme val="minor"/>
    </font>
    <font>
      <b/>
      <i/>
      <vertAlign val="subscript"/>
      <sz val="11"/>
      <name val="Calibri"/>
      <family val="2"/>
      <scheme val="minor"/>
    </font>
    <font>
      <sz val="11"/>
      <color rgb="FF000000"/>
      <name val="Jyske Sauna"/>
    </font>
    <font>
      <vertAlign val="subscript"/>
      <sz val="11"/>
      <color rgb="FF000000"/>
      <name val="Jyske Sauna"/>
    </font>
    <font>
      <vertAlign val="superscript"/>
      <sz val="11"/>
      <color rgb="FF000000"/>
      <name val="Jyske Sauna"/>
    </font>
    <font>
      <b/>
      <vertAlign val="subscript"/>
      <sz val="1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92D050"/>
        <bgColor indexed="64"/>
      </patternFill>
    </fill>
  </fills>
  <borders count="2">
    <border>
      <left/>
      <right/>
      <top/>
      <bottom/>
      <diagonal/>
    </border>
    <border>
      <left style="medium">
        <color rgb="FF00B050"/>
      </left>
      <right style="medium">
        <color rgb="FF00B050"/>
      </right>
      <top style="medium">
        <color rgb="FF00B050"/>
      </top>
      <bottom style="medium">
        <color rgb="FF00B050"/>
      </bottom>
      <diagonal/>
    </border>
  </borders>
  <cellStyleXfs count="12">
    <xf numFmtId="0" fontId="0" fillId="0" borderId="0"/>
    <xf numFmtId="9" fontId="1" fillId="0" borderId="0" applyFont="0" applyFill="0" applyBorder="0" applyAlignment="0" applyProtection="0"/>
    <xf numFmtId="0" fontId="4" fillId="0" borderId="0"/>
    <xf numFmtId="0" fontId="5" fillId="0" borderId="0"/>
    <xf numFmtId="0" fontId="9" fillId="0" borderId="0" applyNumberForma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0" fontId="4" fillId="0" borderId="0"/>
    <xf numFmtId="0" fontId="1" fillId="0" borderId="0"/>
    <xf numFmtId="0" fontId="4" fillId="0" borderId="0">
      <alignment horizontal="left" wrapText="1"/>
    </xf>
    <xf numFmtId="43" fontId="1" fillId="0" borderId="0" applyFont="0" applyFill="0" applyBorder="0" applyAlignment="0" applyProtection="0"/>
  </cellStyleXfs>
  <cellXfs count="41">
    <xf numFmtId="0" fontId="0" fillId="0" borderId="0" xfId="0"/>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0" fillId="0" borderId="0" xfId="0" applyFont="1" applyFill="1" applyBorder="1" applyAlignment="1">
      <alignment vertical="center" wrapText="1"/>
    </xf>
    <xf numFmtId="3" fontId="6" fillId="0" borderId="0" xfId="0" quotePrefix="1" applyNumberFormat="1" applyFont="1" applyFill="1" applyBorder="1" applyAlignment="1">
      <alignment horizontal="center" vertical="center" wrapText="1"/>
    </xf>
    <xf numFmtId="164" fontId="6" fillId="0" borderId="0" xfId="1" applyNumberFormat="1" applyFont="1" applyFill="1" applyBorder="1" applyAlignment="1">
      <alignment horizontal="center" vertical="center" wrapText="1"/>
    </xf>
    <xf numFmtId="10" fontId="6" fillId="0" borderId="0" xfId="0" quotePrefix="1"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164" fontId="6" fillId="0" borderId="0" xfId="0" quotePrefix="1" applyNumberFormat="1" applyFont="1" applyFill="1" applyBorder="1" applyAlignment="1">
      <alignment horizontal="center" vertical="center" wrapText="1"/>
    </xf>
    <xf numFmtId="164" fontId="6" fillId="0" borderId="0" xfId="1" quotePrefix="1" applyNumberFormat="1" applyFont="1" applyFill="1" applyBorder="1" applyAlignment="1">
      <alignment horizontal="center" vertical="center" wrapText="1"/>
    </xf>
    <xf numFmtId="0" fontId="13" fillId="0" borderId="0" xfId="0" applyFont="1" applyFill="1" applyBorder="1" applyAlignment="1">
      <alignment horizontal="center" vertical="center"/>
    </xf>
    <xf numFmtId="0" fontId="10"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7" fillId="3"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164" fontId="0" fillId="0" borderId="0" xfId="1" applyNumberFormat="1" applyFont="1" applyAlignment="1">
      <alignment horizontal="center"/>
    </xf>
    <xf numFmtId="14" fontId="6" fillId="0" borderId="1" xfId="0" applyNumberFormat="1" applyFont="1" applyFill="1" applyBorder="1" applyAlignment="1">
      <alignment horizontal="center" vertical="center" wrapText="1"/>
    </xf>
    <xf numFmtId="0" fontId="14" fillId="0" borderId="0" xfId="0" applyFont="1" applyAlignment="1">
      <alignment vertical="center"/>
    </xf>
    <xf numFmtId="0" fontId="17" fillId="0" borderId="0" xfId="0" applyFont="1" applyBorder="1" applyAlignment="1">
      <alignment horizontal="left" vertical="center"/>
    </xf>
    <xf numFmtId="0" fontId="15" fillId="0" borderId="0" xfId="0" applyFont="1" applyAlignment="1">
      <alignment vertical="top" wrapText="1"/>
    </xf>
    <xf numFmtId="10" fontId="12" fillId="0" borderId="0" xfId="0" applyNumberFormat="1"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165" fontId="12" fillId="0" borderId="0" xfId="0" applyNumberFormat="1" applyFont="1" applyFill="1" applyBorder="1" applyAlignment="1">
      <alignment horizontal="center" vertical="center" wrapText="1"/>
    </xf>
    <xf numFmtId="164" fontId="2" fillId="3" borderId="0" xfId="0" applyNumberFormat="1" applyFont="1" applyFill="1" applyBorder="1" applyAlignment="1">
      <alignment horizontal="center" vertical="center" wrapText="1"/>
    </xf>
    <xf numFmtId="166" fontId="0" fillId="0" borderId="0" xfId="0" applyNumberFormat="1" applyAlignment="1">
      <alignment horizontal="center"/>
    </xf>
    <xf numFmtId="167" fontId="12" fillId="0" borderId="0" xfId="11" applyNumberFormat="1" applyFont="1" applyFill="1" applyBorder="1" applyAlignment="1">
      <alignment horizontal="center" vertical="center" wrapText="1"/>
    </xf>
    <xf numFmtId="168" fontId="12" fillId="0" borderId="0" xfId="0" applyNumberFormat="1" applyFont="1" applyFill="1" applyBorder="1" applyAlignment="1">
      <alignment horizontal="center" vertical="center" wrapText="1"/>
    </xf>
    <xf numFmtId="169" fontId="12"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6" fontId="6" fillId="0" borderId="0" xfId="0" applyNumberFormat="1" applyFont="1" applyFill="1" applyBorder="1" applyAlignment="1">
      <alignment horizontal="center" vertical="center" wrapText="1"/>
    </xf>
    <xf numFmtId="170" fontId="0" fillId="0" borderId="0" xfId="0" applyNumberFormat="1" applyAlignment="1">
      <alignment horizontal="center"/>
    </xf>
    <xf numFmtId="164" fontId="0" fillId="0" borderId="0" xfId="0" applyNumberFormat="1" applyAlignment="1">
      <alignment horizontal="center"/>
    </xf>
    <xf numFmtId="0" fontId="15" fillId="0" borderId="0" xfId="0" applyFont="1" applyAlignment="1">
      <alignment horizontal="left" vertical="top" wrapText="1"/>
    </xf>
  </cellXfs>
  <cellStyles count="12">
    <cellStyle name="Comma 2" xfId="5"/>
    <cellStyle name="Hyperlink 2" xfId="6"/>
    <cellStyle name="Komma" xfId="11" builtinId="3"/>
    <cellStyle name="Link 2" xfId="4"/>
    <cellStyle name="Normal" xfId="0" builtinId="0"/>
    <cellStyle name="Normal 2" xfId="2"/>
    <cellStyle name="Normal 3" xfId="7"/>
    <cellStyle name="Normal 4" xfId="8"/>
    <cellStyle name="Normal 5" xfId="9"/>
    <cellStyle name="Normal 7" xfId="3"/>
    <cellStyle name="Procent" xfId="1" builtinId="5"/>
    <cellStyle name="Standard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68036</xdr:colOff>
      <xdr:row>0</xdr:row>
      <xdr:rowOff>111577</xdr:rowOff>
    </xdr:from>
    <xdr:to>
      <xdr:col>6</xdr:col>
      <xdr:colOff>1831523</xdr:colOff>
      <xdr:row>0</xdr:row>
      <xdr:rowOff>537446</xdr:rowOff>
    </xdr:to>
    <xdr:pic>
      <xdr:nvPicPr>
        <xdr:cNvPr id="2" name="Billede 1"/>
        <xdr:cNvPicPr>
          <a:picLocks noChangeAspect="1"/>
        </xdr:cNvPicPr>
      </xdr:nvPicPr>
      <xdr:blipFill>
        <a:blip xmlns:r="http://schemas.openxmlformats.org/officeDocument/2006/relationships" r:embed="rId1"/>
        <a:stretch>
          <a:fillRect/>
        </a:stretch>
      </xdr:blipFill>
      <xdr:spPr>
        <a:xfrm>
          <a:off x="8395607" y="111577"/>
          <a:ext cx="3750130" cy="42586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jyskerealkredit.com/sustainable-transparency-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rgb="FF00B050"/>
    <pageSetUpPr fitToPage="1"/>
  </sheetPr>
  <dimension ref="B1:M91"/>
  <sheetViews>
    <sheetView tabSelected="1" zoomScale="70" zoomScaleNormal="70" zoomScaleSheetLayoutView="55" zoomScalePageLayoutView="80" workbookViewId="0">
      <selection activeCell="B1" sqref="B1"/>
    </sheetView>
  </sheetViews>
  <sheetFormatPr defaultColWidth="8.85546875" defaultRowHeight="15" x14ac:dyDescent="0.25"/>
  <cols>
    <col min="1" max="1" width="4.5703125" style="7" customWidth="1"/>
    <col min="2" max="2" width="60.85546875" style="2" customWidth="1"/>
    <col min="3" max="3" width="30.140625" style="2" bestFit="1" customWidth="1"/>
    <col min="4" max="4" width="29" style="2" customWidth="1"/>
    <col min="5" max="5" width="3.5703125" style="2" hidden="1" customWidth="1"/>
    <col min="6" max="6" width="29.7109375" style="2" customWidth="1"/>
    <col min="7" max="7" width="29.7109375" style="1" customWidth="1"/>
    <col min="8" max="8" width="11.7109375" style="7" bestFit="1" customWidth="1"/>
    <col min="9" max="16384" width="8.85546875" style="7"/>
  </cols>
  <sheetData>
    <row r="1" spans="2:7" ht="48" customHeight="1" x14ac:dyDescent="0.25"/>
    <row r="2" spans="2:7" ht="31.5" x14ac:dyDescent="0.25">
      <c r="B2" s="25" t="s">
        <v>55</v>
      </c>
      <c r="C2" s="1"/>
      <c r="D2" s="1"/>
      <c r="E2" s="1"/>
      <c r="F2" s="11"/>
    </row>
    <row r="3" spans="2:7" ht="15.75" thickBot="1" x14ac:dyDescent="0.3">
      <c r="B3" s="1"/>
      <c r="C3" s="1"/>
      <c r="D3" s="1"/>
      <c r="E3" s="1"/>
      <c r="F3" s="1"/>
    </row>
    <row r="4" spans="2:7" ht="19.5" thickBot="1" x14ac:dyDescent="0.3">
      <c r="B4" s="20" t="s">
        <v>54</v>
      </c>
      <c r="C4" s="19" t="s">
        <v>44</v>
      </c>
      <c r="D4" s="3"/>
      <c r="E4" s="3"/>
      <c r="F4" s="3"/>
      <c r="G4" s="3"/>
    </row>
    <row r="5" spans="2:7" ht="19.5" thickBot="1" x14ac:dyDescent="0.3">
      <c r="B5" s="20" t="s">
        <v>43</v>
      </c>
      <c r="C5" s="23">
        <v>44104</v>
      </c>
      <c r="D5" s="3"/>
      <c r="E5" s="3"/>
      <c r="F5" s="3"/>
      <c r="G5" s="3"/>
    </row>
    <row r="6" spans="2:7" ht="19.5" thickBot="1" x14ac:dyDescent="0.3">
      <c r="B6" s="20" t="s">
        <v>4</v>
      </c>
      <c r="C6" s="19" t="s">
        <v>2</v>
      </c>
      <c r="D6" s="3"/>
      <c r="E6" s="3"/>
      <c r="F6" s="7"/>
      <c r="G6" s="3"/>
    </row>
    <row r="7" spans="2:7" ht="19.5" thickBot="1" x14ac:dyDescent="0.3">
      <c r="B7" s="20" t="s">
        <v>45</v>
      </c>
      <c r="C7" s="19" t="s">
        <v>21</v>
      </c>
      <c r="D7" s="3"/>
      <c r="E7" s="3"/>
      <c r="F7" s="3"/>
      <c r="G7" s="3"/>
    </row>
    <row r="9" spans="2:7" ht="18.75" x14ac:dyDescent="0.25">
      <c r="B9" s="12" t="s">
        <v>24</v>
      </c>
      <c r="C9" s="13"/>
      <c r="D9" s="13"/>
      <c r="E9" s="13"/>
      <c r="F9" s="13"/>
      <c r="G9" s="14"/>
    </row>
    <row r="10" spans="2:7" x14ac:dyDescent="0.25">
      <c r="B10" s="21" t="s">
        <v>51</v>
      </c>
      <c r="C10" s="21" t="s">
        <v>48</v>
      </c>
      <c r="D10" s="21"/>
      <c r="E10" s="21"/>
      <c r="F10" s="21" t="s">
        <v>5</v>
      </c>
      <c r="G10" s="21"/>
    </row>
    <row r="11" spans="2:7" x14ac:dyDescent="0.25">
      <c r="B11" s="2" t="s">
        <v>6</v>
      </c>
      <c r="C11" s="4">
        <v>250380.54336099999</v>
      </c>
      <c r="F11" s="9">
        <f>C11/$C$14</f>
        <v>0.85069400995824063</v>
      </c>
    </row>
    <row r="12" spans="2:7" x14ac:dyDescent="0.25">
      <c r="B12" s="2" t="s">
        <v>7</v>
      </c>
      <c r="C12" s="4">
        <v>43944.490587800006</v>
      </c>
      <c r="F12" s="9">
        <f t="shared" ref="F12:F14" si="0">C12/$C$14</f>
        <v>0.14930599004175932</v>
      </c>
    </row>
    <row r="13" spans="2:7" x14ac:dyDescent="0.25">
      <c r="B13" s="2" t="s">
        <v>0</v>
      </c>
      <c r="C13" s="4">
        <v>0</v>
      </c>
      <c r="F13" s="9">
        <f t="shared" si="0"/>
        <v>0</v>
      </c>
    </row>
    <row r="14" spans="2:7" x14ac:dyDescent="0.25">
      <c r="B14" s="8" t="s">
        <v>1</v>
      </c>
      <c r="C14" s="4">
        <v>294325.0339488</v>
      </c>
      <c r="F14" s="9">
        <f t="shared" si="0"/>
        <v>1</v>
      </c>
    </row>
    <row r="16" spans="2:7" x14ac:dyDescent="0.25">
      <c r="B16" s="7" t="s">
        <v>11</v>
      </c>
      <c r="C16" s="4">
        <v>12642.074182</v>
      </c>
      <c r="F16" s="6">
        <f>C16/$C$14</f>
        <v>4.2952765561216862E-2</v>
      </c>
      <c r="G16" s="7"/>
    </row>
    <row r="17" spans="2:13" x14ac:dyDescent="0.25">
      <c r="B17" s="2" t="s">
        <v>15</v>
      </c>
      <c r="C17" s="4">
        <v>116.55876882</v>
      </c>
      <c r="D17" s="7"/>
      <c r="E17" s="7"/>
      <c r="F17" s="6">
        <f>C17/$C$14</f>
        <v>3.9602057377245134E-4</v>
      </c>
    </row>
    <row r="18" spans="2:13" x14ac:dyDescent="0.25">
      <c r="B18" s="2" t="s">
        <v>8</v>
      </c>
      <c r="C18" s="4">
        <v>161040.34261399999</v>
      </c>
      <c r="F18" s="6">
        <f>C18/$C$14</f>
        <v>0.54715136002333442</v>
      </c>
    </row>
    <row r="19" spans="2:13" x14ac:dyDescent="0.25">
      <c r="B19" s="2" t="s">
        <v>9</v>
      </c>
      <c r="C19" s="4">
        <v>7902.1880940000001</v>
      </c>
      <c r="F19" s="6">
        <f t="shared" ref="F19:F25" si="1">C19/$C$14</f>
        <v>2.6848508222289524E-2</v>
      </c>
    </row>
    <row r="20" spans="2:13" x14ac:dyDescent="0.25">
      <c r="B20" s="2" t="s">
        <v>10</v>
      </c>
      <c r="C20" s="4">
        <v>16464.875332</v>
      </c>
      <c r="F20" s="6">
        <f t="shared" si="1"/>
        <v>5.5941131174265607E-2</v>
      </c>
    </row>
    <row r="21" spans="2:13" x14ac:dyDescent="0.25">
      <c r="B21" s="2" t="s">
        <v>12</v>
      </c>
      <c r="C21" s="4">
        <v>52331.063138999998</v>
      </c>
      <c r="F21" s="6">
        <f t="shared" si="1"/>
        <v>0.17780024497713426</v>
      </c>
    </row>
    <row r="22" spans="2:13" x14ac:dyDescent="0.25">
      <c r="B22" s="2" t="s">
        <v>13</v>
      </c>
      <c r="C22" s="4">
        <v>2974.1027459999996</v>
      </c>
      <c r="F22" s="6">
        <f t="shared" si="1"/>
        <v>1.0104824268931764E-2</v>
      </c>
    </row>
    <row r="23" spans="2:13" x14ac:dyDescent="0.25">
      <c r="B23" s="2" t="s">
        <v>14</v>
      </c>
      <c r="C23" s="4">
        <v>35287.282324</v>
      </c>
      <c r="F23" s="6">
        <f>C23/$C$14</f>
        <v>0.11989222204638726</v>
      </c>
    </row>
    <row r="24" spans="2:13" x14ac:dyDescent="0.25">
      <c r="B24" s="2" t="s">
        <v>16</v>
      </c>
      <c r="C24" s="4">
        <v>5483.1362436000009</v>
      </c>
      <c r="F24" s="6">
        <f t="shared" si="1"/>
        <v>1.8629527261190541E-2</v>
      </c>
    </row>
    <row r="25" spans="2:13" x14ac:dyDescent="0.25">
      <c r="B25" s="2" t="s">
        <v>17</v>
      </c>
      <c r="C25" s="4">
        <v>83.410505380000004</v>
      </c>
      <c r="F25" s="6">
        <f t="shared" si="1"/>
        <v>2.8339589147727701E-4</v>
      </c>
      <c r="I25" s="27"/>
      <c r="J25" s="27"/>
      <c r="K25" s="27"/>
      <c r="L25" s="27"/>
      <c r="M25" s="27"/>
    </row>
    <row r="26" spans="2:13" ht="18.75" x14ac:dyDescent="0.25">
      <c r="B26" s="12" t="s">
        <v>28</v>
      </c>
      <c r="C26" s="13"/>
      <c r="D26" s="13"/>
      <c r="E26" s="13"/>
      <c r="F26" s="13"/>
      <c r="G26" s="14"/>
      <c r="I26" s="28"/>
      <c r="J26" s="28"/>
      <c r="K26" s="28"/>
      <c r="L26" s="28"/>
      <c r="M26" s="28"/>
    </row>
    <row r="27" spans="2:13" ht="15" customHeight="1" x14ac:dyDescent="0.25">
      <c r="B27" s="16" t="s">
        <v>50</v>
      </c>
      <c r="C27" s="15" t="s">
        <v>40</v>
      </c>
      <c r="D27" s="15" t="s">
        <v>41</v>
      </c>
      <c r="E27" s="18"/>
      <c r="F27" s="17" t="s">
        <v>5</v>
      </c>
      <c r="G27" s="17"/>
    </row>
    <row r="28" spans="2:13" x14ac:dyDescent="0.25">
      <c r="B28" s="2" t="s">
        <v>3</v>
      </c>
      <c r="C28" s="22">
        <v>0.13076837212616788</v>
      </c>
      <c r="D28" s="22">
        <v>0.14519983682213597</v>
      </c>
      <c r="E28" s="10"/>
      <c r="F28" s="22">
        <v>0.13292270718035085</v>
      </c>
      <c r="H28" s="33"/>
    </row>
    <row r="29" spans="2:13" x14ac:dyDescent="0.25">
      <c r="B29" s="2" t="s">
        <v>18</v>
      </c>
      <c r="C29" s="22">
        <v>8.3584347965494285E-2</v>
      </c>
      <c r="D29" s="22">
        <v>8.29447646476595E-2</v>
      </c>
      <c r="E29" s="10"/>
      <c r="F29" s="22">
        <v>8.3488870701702272E-2</v>
      </c>
      <c r="H29" s="33"/>
    </row>
    <row r="30" spans="2:13" x14ac:dyDescent="0.25">
      <c r="B30" s="2" t="s">
        <v>19</v>
      </c>
      <c r="C30" s="22">
        <v>0.24517858395950257</v>
      </c>
      <c r="D30" s="22">
        <v>0.24211001274073091</v>
      </c>
      <c r="E30" s="10"/>
      <c r="F30" s="22">
        <v>0.24472050637125173</v>
      </c>
    </row>
    <row r="31" spans="2:13" x14ac:dyDescent="0.25">
      <c r="B31" s="2" t="s">
        <v>20</v>
      </c>
      <c r="C31" s="22">
        <v>0.28350734937154498</v>
      </c>
      <c r="D31" s="22">
        <v>0.23275012652248486</v>
      </c>
      <c r="E31" s="10"/>
      <c r="F31" s="22">
        <v>0.27593029002653913</v>
      </c>
    </row>
    <row r="32" spans="2:13" x14ac:dyDescent="0.25">
      <c r="B32" s="7" t="s">
        <v>21</v>
      </c>
      <c r="C32" s="22">
        <v>0.12381861199780626</v>
      </c>
      <c r="D32" s="22">
        <v>0.10203167019022642</v>
      </c>
      <c r="E32" s="10"/>
      <c r="F32" s="39">
        <v>0.12056624826007514</v>
      </c>
    </row>
    <row r="33" spans="2:8" x14ac:dyDescent="0.25">
      <c r="B33" s="2" t="s">
        <v>22</v>
      </c>
      <c r="C33" s="22">
        <v>5.9464404563878984E-2</v>
      </c>
      <c r="D33" s="22">
        <v>4.2374404951082668E-2</v>
      </c>
      <c r="E33" s="10"/>
      <c r="F33" s="39">
        <v>5.691320231119934E-2</v>
      </c>
      <c r="G33" s="7"/>
    </row>
    <row r="34" spans="2:8" x14ac:dyDescent="0.25">
      <c r="B34" s="2" t="s">
        <v>23</v>
      </c>
      <c r="C34" s="22">
        <v>3.6124014949832611E-2</v>
      </c>
      <c r="D34" s="22">
        <v>2.9084423359643168E-2</v>
      </c>
      <c r="E34" s="10"/>
      <c r="F34" s="39">
        <v>3.5073141788349992E-2</v>
      </c>
    </row>
    <row r="35" spans="2:8" x14ac:dyDescent="0.25">
      <c r="B35" s="2" t="s">
        <v>0</v>
      </c>
      <c r="C35" s="10">
        <f>SUM(C36:C40)</f>
        <v>3.7554315065771122E-2</v>
      </c>
      <c r="D35" s="10">
        <f>SUM(D36:D40)</f>
        <v>0.12350476076603638</v>
      </c>
      <c r="E35" s="10"/>
      <c r="F35" s="10">
        <f>SUM(F36:F40)</f>
        <v>5.0385033360530559E-2</v>
      </c>
    </row>
    <row r="36" spans="2:8" x14ac:dyDescent="0.25">
      <c r="B36" s="2" t="s">
        <v>34</v>
      </c>
      <c r="C36" s="10">
        <v>0</v>
      </c>
      <c r="D36" s="22">
        <v>1.2788576540071542E-2</v>
      </c>
      <c r="F36" s="22">
        <v>1.9090840267291453E-3</v>
      </c>
    </row>
    <row r="37" spans="2:8" x14ac:dyDescent="0.25">
      <c r="B37" s="2" t="s">
        <v>35</v>
      </c>
      <c r="C37" s="10">
        <v>0</v>
      </c>
      <c r="D37" s="22">
        <v>3.6025717477395511E-2</v>
      </c>
      <c r="F37" s="22">
        <v>5.3779340939197305E-3</v>
      </c>
    </row>
    <row r="38" spans="2:8" x14ac:dyDescent="0.25">
      <c r="B38" s="2" t="s">
        <v>36</v>
      </c>
      <c r="C38" s="10">
        <v>0</v>
      </c>
      <c r="D38" s="22">
        <v>7.2509092202395029E-2</v>
      </c>
      <c r="F38" s="22">
        <v>1.0824187452175095E-2</v>
      </c>
    </row>
    <row r="39" spans="2:8" x14ac:dyDescent="0.25">
      <c r="B39" s="2" t="s">
        <v>9</v>
      </c>
      <c r="C39" s="22">
        <v>3.1559762734005528E-2</v>
      </c>
      <c r="D39" s="22">
        <v>0</v>
      </c>
      <c r="F39" s="22">
        <v>2.684850822228842E-2</v>
      </c>
    </row>
    <row r="40" spans="2:8" x14ac:dyDescent="0.25">
      <c r="B40" s="2" t="s">
        <v>42</v>
      </c>
      <c r="C40" s="22">
        <v>5.9945523317655961E-3</v>
      </c>
      <c r="D40" s="22">
        <v>2.1813745461743018E-3</v>
      </c>
      <c r="F40" s="22">
        <v>5.4253195654181676E-3</v>
      </c>
    </row>
    <row r="41" spans="2:8" x14ac:dyDescent="0.25">
      <c r="C41" s="4"/>
      <c r="F41" s="6"/>
    </row>
    <row r="42" spans="2:8" x14ac:dyDescent="0.25">
      <c r="C42" s="4"/>
      <c r="F42" s="6"/>
    </row>
    <row r="43" spans="2:8" ht="18.75" x14ac:dyDescent="0.25">
      <c r="B43" s="12" t="s">
        <v>39</v>
      </c>
      <c r="C43" s="13"/>
      <c r="D43" s="13"/>
      <c r="E43" s="13"/>
      <c r="F43" s="13"/>
      <c r="G43" s="14"/>
    </row>
    <row r="44" spans="2:8" x14ac:dyDescent="0.25">
      <c r="B44" s="16" t="s">
        <v>49</v>
      </c>
      <c r="C44" s="15" t="s">
        <v>40</v>
      </c>
      <c r="D44" s="15" t="s">
        <v>41</v>
      </c>
      <c r="E44" s="18"/>
      <c r="F44" s="17" t="s">
        <v>5</v>
      </c>
      <c r="G44" s="17"/>
    </row>
    <row r="45" spans="2:8" x14ac:dyDescent="0.25">
      <c r="B45" s="2" t="s">
        <v>37</v>
      </c>
      <c r="C45" s="5">
        <v>0.83856655884813724</v>
      </c>
      <c r="D45" s="5">
        <v>0.55672184434176719</v>
      </c>
      <c r="E45" s="4"/>
      <c r="F45" s="29">
        <v>0.76152394965226489</v>
      </c>
      <c r="G45" s="29"/>
    </row>
    <row r="46" spans="2:8" x14ac:dyDescent="0.25">
      <c r="B46" s="2" t="s">
        <v>38</v>
      </c>
      <c r="C46" s="5">
        <v>0.16143344115186301</v>
      </c>
      <c r="D46" s="5">
        <v>0.44327815565823292</v>
      </c>
      <c r="E46" s="4"/>
      <c r="F46" s="29">
        <v>0.238476050347735</v>
      </c>
      <c r="G46" s="29"/>
    </row>
    <row r="47" spans="2:8" ht="15" customHeight="1" x14ac:dyDescent="0.25">
      <c r="B47" s="16" t="s">
        <v>52</v>
      </c>
      <c r="C47" s="15" t="s">
        <v>40</v>
      </c>
      <c r="D47" s="15" t="s">
        <v>41</v>
      </c>
      <c r="E47" s="18"/>
      <c r="F47" s="17" t="s">
        <v>5</v>
      </c>
      <c r="G47" s="17"/>
    </row>
    <row r="48" spans="2:8" x14ac:dyDescent="0.25">
      <c r="B48" s="2" t="s">
        <v>25</v>
      </c>
      <c r="C48" s="10">
        <v>5.5630106145841123E-2</v>
      </c>
      <c r="D48" s="10">
        <v>3.6215893227262159E-2</v>
      </c>
      <c r="E48" s="4">
        <v>5.1302001558079742E-2</v>
      </c>
      <c r="F48" s="10">
        <v>5.2651986288379825E-2</v>
      </c>
      <c r="H48" s="34"/>
    </row>
    <row r="49" spans="2:10" x14ac:dyDescent="0.25">
      <c r="B49" s="2" t="s">
        <v>26</v>
      </c>
      <c r="C49" s="5">
        <v>0.21690686611283053</v>
      </c>
      <c r="D49" s="10">
        <v>0.24426393260709239</v>
      </c>
      <c r="E49" s="4">
        <v>0.22845857683581761</v>
      </c>
      <c r="F49" s="10">
        <v>0.22110341136089887</v>
      </c>
      <c r="H49" s="30"/>
    </row>
    <row r="50" spans="2:10" x14ac:dyDescent="0.25">
      <c r="B50" s="2" t="s">
        <v>27</v>
      </c>
      <c r="C50" s="5">
        <v>7.3206255318852692E-2</v>
      </c>
      <c r="D50" s="10">
        <v>8.7217953667882958E-2</v>
      </c>
      <c r="E50" s="4">
        <v>8.5922949923803005E-2</v>
      </c>
      <c r="F50" s="10">
        <v>7.5355635119363218E-2</v>
      </c>
      <c r="H50" s="30"/>
    </row>
    <row r="51" spans="2:10" x14ac:dyDescent="0.25">
      <c r="B51" s="2" t="s">
        <v>29</v>
      </c>
      <c r="C51" s="10">
        <v>5.2377021803732625E-2</v>
      </c>
      <c r="D51" s="10">
        <v>6.9169055324664525E-2</v>
      </c>
      <c r="E51" s="4">
        <v>5.3824964474345711E-2</v>
      </c>
      <c r="F51" s="10">
        <v>5.4952902097493352E-2</v>
      </c>
      <c r="H51" s="30"/>
    </row>
    <row r="52" spans="2:10" x14ac:dyDescent="0.25">
      <c r="B52" s="2" t="s">
        <v>30</v>
      </c>
      <c r="C52" s="10">
        <v>0.59372690082770374</v>
      </c>
      <c r="D52" s="10">
        <v>0.44142541301536525</v>
      </c>
      <c r="E52" s="4">
        <v>0.55932454101024665</v>
      </c>
      <c r="F52" s="10">
        <v>0.570364012665456</v>
      </c>
      <c r="H52" s="30"/>
    </row>
    <row r="53" spans="2:10" x14ac:dyDescent="0.25">
      <c r="B53" s="2" t="s">
        <v>31</v>
      </c>
      <c r="C53" s="10">
        <v>0</v>
      </c>
      <c r="D53" s="10">
        <v>1.2788576540071542E-2</v>
      </c>
      <c r="E53" s="4">
        <v>1.6154886556862705E-3</v>
      </c>
      <c r="F53" s="10">
        <v>1.9617542005116889E-3</v>
      </c>
      <c r="H53" s="30"/>
    </row>
    <row r="54" spans="2:10" x14ac:dyDescent="0.25">
      <c r="B54" s="2" t="s">
        <v>33</v>
      </c>
      <c r="C54" s="10">
        <v>0</v>
      </c>
      <c r="D54" s="10">
        <v>3.6025717477395511E-2</v>
      </c>
      <c r="E54" s="4">
        <v>2.2091186949339415E-3</v>
      </c>
      <c r="F54" s="10">
        <v>5.5263071981686432E-3</v>
      </c>
      <c r="H54" s="30"/>
    </row>
    <row r="55" spans="2:10" x14ac:dyDescent="0.25">
      <c r="B55" s="2" t="s">
        <v>32</v>
      </c>
      <c r="C55" s="10">
        <v>0</v>
      </c>
      <c r="D55" s="10">
        <v>7.2509092202395153E-2</v>
      </c>
      <c r="E55" s="2">
        <v>1.0940949852103733E-2</v>
      </c>
      <c r="F55" s="10">
        <v>1.1122818537124093E-2</v>
      </c>
      <c r="H55" s="30"/>
    </row>
    <row r="56" spans="2:10" x14ac:dyDescent="0.25">
      <c r="B56" s="2" t="s">
        <v>0</v>
      </c>
      <c r="C56" s="10">
        <v>8.1528497910393141E-3</v>
      </c>
      <c r="D56" s="10">
        <v>3.8436593787036553E-4</v>
      </c>
      <c r="E56" s="4">
        <v>6.4014089949836379E-3</v>
      </c>
      <c r="F56" s="10">
        <v>6.9611725326040935E-3</v>
      </c>
      <c r="H56" s="30"/>
    </row>
    <row r="57" spans="2:10" ht="15" customHeight="1" x14ac:dyDescent="0.25">
      <c r="B57" s="16" t="s">
        <v>53</v>
      </c>
      <c r="C57" s="15" t="s">
        <v>40</v>
      </c>
      <c r="D57" s="15" t="s">
        <v>41</v>
      </c>
      <c r="E57" s="18"/>
      <c r="F57" s="31" t="s">
        <v>5</v>
      </c>
      <c r="G57" s="17"/>
    </row>
    <row r="58" spans="2:10" x14ac:dyDescent="0.25">
      <c r="B58" s="2" t="s">
        <v>25</v>
      </c>
      <c r="C58" s="5">
        <v>3.6102730825393267E-2</v>
      </c>
      <c r="D58" s="5">
        <v>1.6978533438746259E-2</v>
      </c>
      <c r="E58" s="36">
        <v>3.3861895959645144E-2</v>
      </c>
      <c r="F58" s="5">
        <v>3.3153644715520326E-2</v>
      </c>
      <c r="I58" s="35"/>
      <c r="J58" s="35"/>
    </row>
    <row r="59" spans="2:10" x14ac:dyDescent="0.25">
      <c r="B59" s="2" t="s">
        <v>26</v>
      </c>
      <c r="C59" s="5">
        <v>6.1347689052665889E-2</v>
      </c>
      <c r="D59" s="5">
        <v>6.0764379155645851E-2</v>
      </c>
      <c r="E59" s="36">
        <v>5.9886640016540309E-2</v>
      </c>
      <c r="F59" s="5">
        <v>6.1257738552769149E-2</v>
      </c>
      <c r="I59" s="35"/>
      <c r="J59" s="35"/>
    </row>
    <row r="60" spans="2:10" x14ac:dyDescent="0.25">
      <c r="B60" s="2" t="s">
        <v>27</v>
      </c>
      <c r="C60" s="5">
        <v>0.2095067234472002</v>
      </c>
      <c r="D60" s="5">
        <v>0.1856343783643242</v>
      </c>
      <c r="E60" s="36">
        <v>0.19117727488521363</v>
      </c>
      <c r="F60" s="5">
        <v>0.20582543947639376</v>
      </c>
      <c r="I60" s="35"/>
      <c r="J60" s="35"/>
    </row>
    <row r="61" spans="2:10" x14ac:dyDescent="0.25">
      <c r="B61" s="2" t="s">
        <v>29</v>
      </c>
      <c r="C61" s="5">
        <v>2.2438348556282444E-2</v>
      </c>
      <c r="D61" s="5">
        <v>1.988160006147615E-2</v>
      </c>
      <c r="E61" s="36">
        <v>2.2261848081866986E-2</v>
      </c>
      <c r="F61" s="5">
        <v>2.20440799069881E-2</v>
      </c>
      <c r="I61" s="35"/>
      <c r="J61" s="35"/>
    </row>
    <row r="62" spans="2:10" x14ac:dyDescent="0.25">
      <c r="B62" s="2" t="s">
        <v>30</v>
      </c>
      <c r="C62" s="5">
        <v>0.66684811606228167</v>
      </c>
      <c r="D62" s="5">
        <v>0.59541772275994509</v>
      </c>
      <c r="E62" s="36">
        <v>0.67493938519373409</v>
      </c>
      <c r="F62" s="5">
        <v>0.65583304565426748</v>
      </c>
      <c r="I62" s="35"/>
      <c r="J62" s="35"/>
    </row>
    <row r="63" spans="2:10" x14ac:dyDescent="0.25">
      <c r="B63" s="2" t="s">
        <v>31</v>
      </c>
      <c r="C63" s="10">
        <v>0</v>
      </c>
      <c r="D63" s="5">
        <v>1.2788576540071542E-2</v>
      </c>
      <c r="E63" s="36">
        <v>1.6232102948088173E-3</v>
      </c>
      <c r="F63" s="10">
        <v>1.9720886935472334E-3</v>
      </c>
      <c r="I63" s="35"/>
      <c r="J63" s="35"/>
    </row>
    <row r="64" spans="2:10" x14ac:dyDescent="0.25">
      <c r="B64" s="2" t="s">
        <v>33</v>
      </c>
      <c r="C64" s="10">
        <v>0</v>
      </c>
      <c r="D64" s="5">
        <v>3.6025717477395511E-2</v>
      </c>
      <c r="E64" s="36">
        <v>2.2196777398898501E-3</v>
      </c>
      <c r="F64" s="10">
        <v>5.5554197053506622E-3</v>
      </c>
      <c r="I64" s="35"/>
      <c r="J64" s="35"/>
    </row>
    <row r="65" spans="2:10" x14ac:dyDescent="0.25">
      <c r="B65" s="2" t="s">
        <v>32</v>
      </c>
      <c r="C65" s="10">
        <v>0</v>
      </c>
      <c r="D65" s="5">
        <v>7.2509092202395153E-2</v>
      </c>
      <c r="E65" s="36">
        <v>1.0993244906060603E-2</v>
      </c>
      <c r="F65" s="10">
        <v>1.1181413385896457E-2</v>
      </c>
      <c r="I65" s="35"/>
      <c r="J65" s="35"/>
    </row>
    <row r="66" spans="2:10" x14ac:dyDescent="0.25">
      <c r="B66" s="2" t="s">
        <v>0</v>
      </c>
      <c r="C66" s="22">
        <v>3.7563920561763425E-3</v>
      </c>
      <c r="D66" s="22">
        <v>0</v>
      </c>
      <c r="E66" s="22">
        <v>3.0368229222406608E-3</v>
      </c>
      <c r="F66" s="5">
        <v>3.1771299092670231E-3</v>
      </c>
      <c r="I66" s="35"/>
      <c r="J66" s="35"/>
    </row>
    <row r="67" spans="2:10" x14ac:dyDescent="0.25">
      <c r="C67" s="22"/>
      <c r="D67" s="22"/>
      <c r="E67" s="22"/>
      <c r="F67" s="5"/>
    </row>
    <row r="68" spans="2:10" ht="20.25" x14ac:dyDescent="0.25">
      <c r="B68" s="12" t="s">
        <v>65</v>
      </c>
      <c r="C68" s="13"/>
      <c r="D68" s="13"/>
      <c r="E68" s="13"/>
      <c r="F68" s="13"/>
      <c r="G68" s="14"/>
    </row>
    <row r="69" spans="2:10" ht="18" x14ac:dyDescent="0.25">
      <c r="B69" s="16" t="s">
        <v>56</v>
      </c>
      <c r="C69" s="15" t="s">
        <v>62</v>
      </c>
      <c r="D69" s="15" t="s">
        <v>64</v>
      </c>
      <c r="E69" s="18"/>
      <c r="F69" s="15" t="s">
        <v>57</v>
      </c>
      <c r="G69" s="17"/>
    </row>
    <row r="70" spans="2:10" x14ac:dyDescent="0.25">
      <c r="B70" s="2" t="s">
        <v>58</v>
      </c>
      <c r="C70" s="4">
        <v>331724.03252607741</v>
      </c>
      <c r="D70" s="4">
        <v>197802.92337606382</v>
      </c>
      <c r="E70" s="22"/>
      <c r="F70" s="32">
        <v>22.656880902930151</v>
      </c>
    </row>
    <row r="71" spans="2:10" x14ac:dyDescent="0.25">
      <c r="B71" s="2" t="s">
        <v>59</v>
      </c>
      <c r="C71" s="4">
        <v>21824.636115337162</v>
      </c>
      <c r="D71" s="4">
        <v>21824.636115337162</v>
      </c>
      <c r="E71" s="22"/>
      <c r="F71" s="32">
        <v>10.741020054451809</v>
      </c>
    </row>
    <row r="72" spans="2:10" x14ac:dyDescent="0.25">
      <c r="B72" s="2" t="s">
        <v>60</v>
      </c>
      <c r="C72" s="4">
        <v>9618.2291999863919</v>
      </c>
      <c r="D72" s="4">
        <v>4267.5210570211857</v>
      </c>
      <c r="E72" s="22"/>
      <c r="F72" s="32">
        <v>9.9963126406115368</v>
      </c>
    </row>
    <row r="73" spans="2:10" x14ac:dyDescent="0.25">
      <c r="B73" s="2" t="s">
        <v>61</v>
      </c>
      <c r="C73" s="4">
        <v>40176.978877330352</v>
      </c>
      <c r="D73" s="4">
        <v>25867.868548400893</v>
      </c>
      <c r="E73" s="22"/>
      <c r="F73" s="32">
        <v>10.35785609620735</v>
      </c>
    </row>
    <row r="74" spans="2:10" x14ac:dyDescent="0.25">
      <c r="B74" s="2" t="s">
        <v>63</v>
      </c>
      <c r="C74" s="4">
        <v>88785.143402577989</v>
      </c>
      <c r="D74" s="4">
        <v>46067.830522237127</v>
      </c>
      <c r="E74" s="22"/>
      <c r="F74" s="32">
        <v>19.337704226622236</v>
      </c>
    </row>
    <row r="75" spans="2:10" x14ac:dyDescent="0.25">
      <c r="B75" s="2" t="s">
        <v>0</v>
      </c>
      <c r="C75" s="4">
        <v>23566.529277181919</v>
      </c>
      <c r="D75" s="4">
        <v>20354.13697860808</v>
      </c>
      <c r="E75" s="22"/>
      <c r="F75" s="32">
        <v>18.126033103330208</v>
      </c>
    </row>
    <row r="76" spans="2:10" x14ac:dyDescent="0.25">
      <c r="B76" s="8" t="s">
        <v>1</v>
      </c>
      <c r="C76" s="4">
        <f>+SUM(C70:C75)</f>
        <v>515695.54939849122</v>
      </c>
      <c r="D76" s="4">
        <f>+SUM(D70:D75)</f>
        <v>316184.91659766831</v>
      </c>
      <c r="F76" s="37">
        <v>19.095291015690101</v>
      </c>
    </row>
    <row r="77" spans="2:10" x14ac:dyDescent="0.25">
      <c r="B77" s="8"/>
      <c r="C77" s="4"/>
      <c r="D77" s="38"/>
      <c r="F77" s="5"/>
    </row>
    <row r="78" spans="2:10" ht="15.75" x14ac:dyDescent="0.25">
      <c r="B78" s="24" t="s">
        <v>46</v>
      </c>
      <c r="G78" s="2"/>
      <c r="H78" s="1"/>
    </row>
    <row r="79" spans="2:10" ht="13.15" customHeight="1" x14ac:dyDescent="0.25">
      <c r="B79" s="40" t="s">
        <v>47</v>
      </c>
      <c r="C79" s="40"/>
      <c r="D79" s="40"/>
      <c r="E79" s="40"/>
      <c r="F79" s="40"/>
      <c r="G79" s="40"/>
      <c r="H79" s="26"/>
    </row>
    <row r="80" spans="2:10" ht="13.15" customHeight="1" x14ac:dyDescent="0.25">
      <c r="B80" s="40"/>
      <c r="C80" s="40"/>
      <c r="D80" s="40"/>
      <c r="E80" s="40"/>
      <c r="F80" s="40"/>
      <c r="G80" s="40"/>
      <c r="H80" s="26"/>
    </row>
    <row r="81" spans="2:8" ht="13.15" customHeight="1" x14ac:dyDescent="0.25">
      <c r="B81" s="40"/>
      <c r="C81" s="40"/>
      <c r="D81" s="40"/>
      <c r="E81" s="40"/>
      <c r="F81" s="40"/>
      <c r="G81" s="40"/>
      <c r="H81" s="26"/>
    </row>
    <row r="82" spans="2:8" ht="13.15" customHeight="1" x14ac:dyDescent="0.25">
      <c r="B82" s="40"/>
      <c r="C82" s="40"/>
      <c r="D82" s="40"/>
      <c r="E82" s="40"/>
      <c r="F82" s="40"/>
      <c r="G82" s="40"/>
      <c r="H82" s="26"/>
    </row>
    <row r="83" spans="2:8" ht="13.15" customHeight="1" x14ac:dyDescent="0.25">
      <c r="B83" s="40"/>
      <c r="C83" s="40"/>
      <c r="D83" s="40"/>
      <c r="E83" s="40"/>
      <c r="F83" s="40"/>
      <c r="G83" s="40"/>
      <c r="H83" s="26"/>
    </row>
    <row r="84" spans="2:8" ht="13.15" customHeight="1" x14ac:dyDescent="0.25">
      <c r="B84" s="40"/>
      <c r="C84" s="40"/>
      <c r="D84" s="40"/>
      <c r="E84" s="40"/>
      <c r="F84" s="40"/>
      <c r="G84" s="40"/>
      <c r="H84" s="26"/>
    </row>
    <row r="85" spans="2:8" ht="13.15" customHeight="1" x14ac:dyDescent="0.25">
      <c r="B85" s="40"/>
      <c r="C85" s="40"/>
      <c r="D85" s="40"/>
      <c r="E85" s="40"/>
      <c r="F85" s="40"/>
      <c r="G85" s="40"/>
      <c r="H85" s="26"/>
    </row>
    <row r="86" spans="2:8" ht="13.15" customHeight="1" x14ac:dyDescent="0.25">
      <c r="B86" s="40"/>
      <c r="C86" s="40"/>
      <c r="D86" s="40"/>
      <c r="E86" s="40"/>
      <c r="F86" s="40"/>
      <c r="G86" s="40"/>
      <c r="H86" s="26"/>
    </row>
    <row r="87" spans="2:8" ht="13.15" customHeight="1" x14ac:dyDescent="0.25">
      <c r="B87" s="40"/>
      <c r="C87" s="40"/>
      <c r="D87" s="40"/>
      <c r="E87" s="40"/>
      <c r="F87" s="40"/>
      <c r="G87" s="40"/>
      <c r="H87" s="26"/>
    </row>
    <row r="88" spans="2:8" ht="13.15" customHeight="1" x14ac:dyDescent="0.25">
      <c r="B88" s="40"/>
      <c r="C88" s="40"/>
      <c r="D88" s="40"/>
      <c r="E88" s="40"/>
      <c r="F88" s="40"/>
      <c r="G88" s="40"/>
      <c r="H88" s="26"/>
    </row>
    <row r="89" spans="2:8" ht="13.15" customHeight="1" x14ac:dyDescent="0.25">
      <c r="B89" s="40"/>
      <c r="C89" s="40"/>
      <c r="D89" s="40"/>
      <c r="E89" s="40"/>
      <c r="F89" s="40"/>
      <c r="G89" s="40"/>
      <c r="H89" s="26"/>
    </row>
    <row r="90" spans="2:8" ht="14.45" customHeight="1" x14ac:dyDescent="0.25">
      <c r="B90" s="40"/>
      <c r="C90" s="40"/>
      <c r="D90" s="40"/>
      <c r="E90" s="40"/>
      <c r="F90" s="40"/>
      <c r="G90" s="40"/>
      <c r="H90" s="26"/>
    </row>
    <row r="91" spans="2:8" ht="14.45" customHeight="1" x14ac:dyDescent="0.25">
      <c r="B91" s="40"/>
      <c r="C91" s="40"/>
      <c r="D91" s="40"/>
      <c r="E91" s="40"/>
      <c r="F91" s="40"/>
      <c r="G91" s="40"/>
      <c r="H91" s="26"/>
    </row>
  </sheetData>
  <mergeCells count="1">
    <mergeCell ref="B79:G91"/>
  </mergeCells>
  <hyperlinks>
    <hyperlink ref="B10" location="'2. Harmonised Glossary'!A12" display="Property Type Information"/>
    <hyperlink ref="C4" r:id="rId1"/>
  </hyperlinks>
  <printOptions horizontalCentered="1"/>
  <pageMargins left="0.19685039370078741" right="0.19685039370078741" top="0.74803149606299213" bottom="0.74803149606299213" header="0.31496062992125984" footer="0.31496062992125984"/>
  <pageSetup paperSize="9" scale="53"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Energy</vt:lpstr>
      <vt:lpstr>Energy!Udskriftsområde</vt:lpstr>
    </vt:vector>
  </TitlesOfParts>
  <Company>BRFkredit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BRFkredit A/S</dc:creator>
  <cp:lastModifiedBy>BR8948</cp:lastModifiedBy>
  <cp:lastPrinted>2020-11-03T06:47:34Z</cp:lastPrinted>
  <dcterms:created xsi:type="dcterms:W3CDTF">2012-10-17T07:59:56Z</dcterms:created>
  <dcterms:modified xsi:type="dcterms:W3CDTF">2020-11-03T06:51:50Z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D63666</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2014 (12-12-2013)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12-12-2013</vt:lpwstr>
  </property>
  <property fmtid="{D5CDD505-2E9C-101B-9397-08002B2CF9AE}" pid="23" name="dokumentversion">
    <vt:lpwstr>2.0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